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10" activeTab="14"/>
  </bookViews>
  <sheets>
    <sheet name="tav.1 indice specializzazione" sheetId="1" r:id="rId1"/>
    <sheet name="tav.2 domanda-offerta" sheetId="2" r:id="rId2"/>
    <sheet name="tav.3 comuni indice specia " sheetId="3" r:id="rId3"/>
    <sheet name="tav.4 comuni  domanda offerta" sheetId="4" r:id="rId4"/>
    <sheet name="tav.5comuni macrosetvar.% 07-09" sheetId="5" r:id="rId5"/>
    <sheet name="comuni  2009 addetti divisioni" sheetId="6" r:id="rId6"/>
    <sheet name="prov.2007-2008-2009_add_ul" sheetId="7" r:id="rId7"/>
    <sheet name="comuni var. assoluta add. 07-09" sheetId="8" r:id="rId8"/>
    <sheet name="comuni var. assoluta ul 07-09" sheetId="9" r:id="rId9"/>
    <sheet name="comuni 2009_addetti" sheetId="10" r:id="rId10"/>
    <sheet name="comuni 2007_addetti" sheetId="11" r:id="rId11"/>
    <sheet name="comuni 2009_ul" sheetId="12" r:id="rId12"/>
    <sheet name="comuni 2007_ul" sheetId="13" r:id="rId13"/>
    <sheet name=" u. l. 2009 ra-er-ita" sheetId="14" r:id="rId14"/>
    <sheet name=" add. 2009 ra-er-ita" sheetId="15" r:id="rId15"/>
  </sheets>
  <definedNames>
    <definedName name="_xlnm.Print_Area" localSheetId="6">'prov.2007-2008-2009_add_ul'!$A$1:$K$93</definedName>
    <definedName name="_xlnm.Print_Area" localSheetId="0">'tav.1 indice specializzazione'!$A$1:$C$92</definedName>
    <definedName name="asia_ul_2007_add">'prov.2007-2008-2009_add_ul'!$A$5:$C$90</definedName>
    <definedName name="asia_ul_2007_CampiIncrociati" localSheetId="10">'comuni 2007_addetti'!$A$4:$S$81</definedName>
    <definedName name="asia_ul_2007_CampiIncrociati">#REF!</definedName>
    <definedName name="asia_ul_2007_CampiIncrociati1">#REF!</definedName>
    <definedName name="asia_ul_2007_ul">#REF!</definedName>
    <definedName name="asia_ul_2007_ul_com">'comuni 2007_ul'!$A$4:$S$81</definedName>
    <definedName name="asia_ul_2008_add">#REF!</definedName>
    <definedName name="asia_ul_2008_ul">#REF!</definedName>
    <definedName name="asia_ul_2009_add">#REF!</definedName>
    <definedName name="asia_ul_2009_CampiIncrociati" localSheetId="5">'comuni  2009 addetti divisioni'!$A$5:$S$89</definedName>
    <definedName name="asia_ul_2009_CampiIncrociati" localSheetId="9">'comuni 2009_addetti'!$A$4:$S$81</definedName>
    <definedName name="asia_ul_2009_CampiIncrociati" localSheetId="2">'comuni  2009 addetti divisioni'!$A$5:$S$89</definedName>
    <definedName name="asia_ul_2009_CampiIncrociati" localSheetId="3">'comuni  2009 addetti divisioni'!$A$5:$S$89</definedName>
    <definedName name="asia_ul_2009_CampiIncrociati">#REF!</definedName>
    <definedName name="asia_ul_2009_CampiIncrociati1">#REF!</definedName>
    <definedName name="asia_ul_2009_ul" localSheetId="6">#REF!</definedName>
    <definedName name="asia_ul_2009_ul">'comuni 2009_ul'!$A$4:$S$81</definedName>
    <definedName name="_xlnm.Print_Titles" localSheetId="5">'comuni  2009 addetti divisioni'!$A:$A,'comuni  2009 addetti divisioni'!$5:$5</definedName>
    <definedName name="_xlnm.Print_Titles" localSheetId="10">'comuni 2007_addetti'!$A:$K</definedName>
    <definedName name="_xlnm.Print_Titles" localSheetId="12">'comuni 2007_ul'!$A:$K</definedName>
    <definedName name="_xlnm.Print_Titles" localSheetId="9">'comuni 2009_addetti'!$A:$A</definedName>
    <definedName name="_xlnm.Print_Titles" localSheetId="11">'comuni 2009_ul'!$A:$A</definedName>
    <definedName name="_xlnm.Print_Titles" localSheetId="8">'comuni var. assoluta ul 07-09'!$A:$A</definedName>
    <definedName name="_xlnm.Print_Titles" localSheetId="6">'prov.2007-2008-2009_add_ul'!$4:$5</definedName>
    <definedName name="_xlnm.Print_Titles" localSheetId="0">'tav.1 indice specializzazione'!$4:$4</definedName>
    <definedName name="_xlnm.Print_Titles" localSheetId="2">'tav.3 comuni indice specia '!$5:$6</definedName>
    <definedName name="_xlnm.Print_Titles" localSheetId="3">'tav.4 comuni  domanda offerta'!$1:$3</definedName>
  </definedNames>
  <calcPr fullCalcOnLoad="1"/>
</workbook>
</file>

<file path=xl/sharedStrings.xml><?xml version="1.0" encoding="utf-8"?>
<sst xmlns="http://schemas.openxmlformats.org/spreadsheetml/2006/main" count="1322" uniqueCount="282">
  <si>
    <t>6-9 industria estrattiva</t>
  </si>
  <si>
    <t>10-33 Industria manifatturiera</t>
  </si>
  <si>
    <t>35-39 Utilities</t>
  </si>
  <si>
    <t>41-43 Costruzioni</t>
  </si>
  <si>
    <t>45-96 Terziario</t>
  </si>
  <si>
    <t>Totale</t>
  </si>
  <si>
    <t>var.% 2007-2009</t>
  </si>
  <si>
    <t>Addetti</t>
  </si>
  <si>
    <t>ul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</si>
  <si>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</si>
  <si>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</si>
  <si>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</si>
  <si>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</si>
  <si>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</si>
  <si>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</si>
  <si>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</si>
  <si>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</si>
  <si>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</si>
  <si>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</si>
  <si>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</si>
  <si>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</si>
  <si>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</si>
  <si>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</si>
  <si>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</si>
  <si>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</si>
  <si>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</si>
  <si>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</si>
  <si>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Totale di addetti ul</t>
  </si>
  <si>
    <t>Totale di unità locali</t>
  </si>
  <si>
    <t>06 ESTRAZIONE DI PETROLIO GREGGIO E DI GAS NATURALE</t>
  </si>
  <si>
    <t>08 ALTRE ATTIVITÀ DI ESTRAZIONE DI MINERALI DA CAVE E MINIERE</t>
  </si>
  <si>
    <t>09 ATTIVITÀ DEI SERVIZI DI SUPPORTO ALL'ESTRAZIONE</t>
  </si>
  <si>
    <t>10 INDUSTRIE ALIMENTARI</t>
  </si>
  <si>
    <t>11 INDUSTRIA DELLE BEVANDE</t>
  </si>
  <si>
    <t>13 INDUSTRIE TESSILI</t>
  </si>
  <si>
    <t>14 CONFEZIONE DI ARTICOLI DI ABBIGLIAMENTO; CONFEZIONE DI ARTICOLI IN PELLE E PELLICCIA</t>
  </si>
  <si>
    <t>15 FABBRICAZIONE DI ARTICOLI IN PELLE E SIMILI</t>
  </si>
  <si>
    <t>16 INDUSTRIA DEL LEGNO E DEI PRODOTTI IN LEGNO E SUGHERO (ESCLUSI I MOBILI); FABBRICAZIONE DI ARTICOLI IN PAGLIA E MATERIALI DA INTRECCIO</t>
  </si>
  <si>
    <t>17 FABBRICAZIONE DI CARTA E DI PRODOTTI DI CARTA</t>
  </si>
  <si>
    <t>18 STAMPA E RIPRODUZIONE DI SUPPORTI REGISTRATI</t>
  </si>
  <si>
    <t>19 FABBRICAZIONE DI COKE E PRODOTTI DERIVANTI DALLA RAFFINAZIONE DEL PETROLIO</t>
  </si>
  <si>
    <t>20 FABBRICAZIONE DI PRODOTTI CHIMICI</t>
  </si>
  <si>
    <t>21 FABBRICAZIONE DI PRODOTTI FARMACEUTICI DI BASE E DI PREPARATI FARMACEUTICI</t>
  </si>
  <si>
    <t>22 FABBRICAZIONE DI ARTICOLI IN GOMMA E MATERIE PLASTICHE</t>
  </si>
  <si>
    <t>23 FABBRICAZIONE DI ALTRI PRODOTTI DELLA LAVORAZIONE DI MINERALI NON METALLIFERI</t>
  </si>
  <si>
    <t>24 METALLURGIA</t>
  </si>
  <si>
    <t>25 FABBRICAZIONE DI PRODOTTI IN METALLO (ESCLUSI MACCHINARI E ATTREZZATURE)</t>
  </si>
  <si>
    <t>26 FABBRICAZIONE DI COMPUTER E PRODOTTI DI ELETTRONICA  E OTTICA; APPARECCHI ELETTROMEDICALI, APPARECCHI DI MISURAZIONE E DI OROLOGI</t>
  </si>
  <si>
    <t>27 FABBRICAZIONE DI APPARECCHIATURE ELETTRICHE ED APPARECCHIATURE PER USO DOMESTICO NON ELETTRICHE</t>
  </si>
  <si>
    <t>28 FABBRICAZIONE DI MACCHINARI ED APPARECCHIATURE NCA</t>
  </si>
  <si>
    <t>29 FABBRICAZIONE DI AUTOVEICOLI, RIMORCHI E SEMIRIMORCHI</t>
  </si>
  <si>
    <t>30 FABBRICAZIONE DI ALTRI MEZZI DI TRASPORTO</t>
  </si>
  <si>
    <t>31 FABBRICAZIONE DI MOBILI</t>
  </si>
  <si>
    <t>32 ALTRE INDUSTRIE MANIFATTURIERE</t>
  </si>
  <si>
    <t>33 RIPARAZIONE, MANUTENZIONE ED INSTALLAZIONE DI MACCHINE ED APPARECCHIATURE</t>
  </si>
  <si>
    <t>35 FORNITURA DI ENERGIA ELETTRICA, GAS, VAPORE E ARIA CONDIZIONATA</t>
  </si>
  <si>
    <t>36 RACCOLTA, TRATTAMENTO E FORNITURA DI ACQUA</t>
  </si>
  <si>
    <t>37 GESTIONE DELLE RETI FOGNARIE</t>
  </si>
  <si>
    <t>38 ATTIVITÀ DI RACCOLTA, TRATTAMENTO E SMALTIMENTO DEI RIFIUTI; RECUPERO DEI MATERIALI</t>
  </si>
  <si>
    <t>39 ATTIVITÀ DI RISANAMENTO E ALTRI SERVIZI DI GESTIONE DEI RIFIUTI</t>
  </si>
  <si>
    <t>41 COSTRUZIONE DI EDIFICI</t>
  </si>
  <si>
    <t>42 INGEGNERIA CIVILE</t>
  </si>
  <si>
    <t>43 LAVORI DI COSTRUZIONE SPECIALIZZATI</t>
  </si>
  <si>
    <t>45 COMMERCIO ALL'INGROSSO E AL DETTAGLIO E RIPARAZIONE DI AUTOVEICOLI E MOTOCICLI</t>
  </si>
  <si>
    <t>46 COMMERCIO ALL'INGROSSO (ESCLUSO QUELLO DI AUTOVEICOLI E DI MOTOCICLI)</t>
  </si>
  <si>
    <t>47 COMMERCIO AL DETTAGLIO (ESCLUSO QUELLO DI AUTOVEICOLI E DI MOTOCICLI)</t>
  </si>
  <si>
    <t>49 TRASPORTO TERRESTRE E TRASPORTO MEDIANTE CONDOTTE</t>
  </si>
  <si>
    <t>50 TRASPORTO MARITTIMO E PER VIE D'ACQUA</t>
  </si>
  <si>
    <t>51 TRASPORTO AEREO</t>
  </si>
  <si>
    <t>52 MAGAZZINAGGIO E ATTIVITÀ DI SUPPORTO AI TRASPORTI</t>
  </si>
  <si>
    <t>53 SERVIZI POSTALI E ATTIVITÀ DI CORRIERE</t>
  </si>
  <si>
    <t>55 ALLOGGIO</t>
  </si>
  <si>
    <t>56 ATTIVITÀ DEI SERVIZI DI RISTORAZIONE</t>
  </si>
  <si>
    <t>58 ATTIVITÀ EDITORIALI</t>
  </si>
  <si>
    <t>59 ATTIVITÀ DI PRODUZIONE CINEMATOGRAFICA, DI VIDEO E DI PROGRAMMI TELEVISIVI, DI REGISTRAZIONI MUSICALI E SONORE</t>
  </si>
  <si>
    <t>60 ATTIVITÀ DI PROGRAMMAZIONE E TRASMISSIONE</t>
  </si>
  <si>
    <t>61 TELECOMUNICAZIONI</t>
  </si>
  <si>
    <t>62 PRODUZIONE DI SOFTWARE, CONSULENZA INFORMATICA E ATTIVITÀ CONNESSE</t>
  </si>
  <si>
    <t>63 ATTIVITÀ DEI SERVIZI D'INFORMAZIONE E ALTRI SERVIZI INFORMATICI</t>
  </si>
  <si>
    <t>64 ATTIVITÀ DI SERVIZI FINANZIARI (ESCLUSE LE ASSICURAZIONI E I FONDI PENSIONE)</t>
  </si>
  <si>
    <t>65 ASSICURAZIONI, RIASSICURAZIONI E FONDI PENSIONE (ESCLUSE LE ASSICURAZIONI SOCIALI OBBLIGATORIE)</t>
  </si>
  <si>
    <t>66 ATTIVITÀ AUSILIARIE DEI SERVIZI FINANZIARI E DELLE ATTIVITÀ ASSICURATIVE</t>
  </si>
  <si>
    <t>68 ATTIVITÀ IMMOBILIARI</t>
  </si>
  <si>
    <t>69 ATTIVITÀ LEGALI E CONTABILITÀ</t>
  </si>
  <si>
    <t>70 ATTIVITÀ DI DIREZIONE AZIENDALE E DI CONSULENZA GESTIONALE</t>
  </si>
  <si>
    <t>71 ATTIVITÀ DEGLI STUDI DI ARCHITETTURA E D'INGEGNERIA; COLLAUDI ED ANALISI TECNICHE</t>
  </si>
  <si>
    <t>72 RICERCA SCIENTIFICA E SVILUPPO</t>
  </si>
  <si>
    <t>73 PUBBLICITÀ E RICERCHE DI MERCATO</t>
  </si>
  <si>
    <t>74 ALTRE ATTIVITÀ PROFESSIONALI, SCIENTIFICHE E TECNICHE</t>
  </si>
  <si>
    <t>75 SERVIZI VETERINARI</t>
  </si>
  <si>
    <t>77 ATTIVITÀ DI NOLEGGIO E LEASING OPERATIVO</t>
  </si>
  <si>
    <t>78 ATTIVITÀ DI RICERCA, SELEZIONE, FORNITURA DI PERSONALE</t>
  </si>
  <si>
    <t>79 ATTIVITÀ DEI SERVIZI DELLE AGENZIE DI VIAGGIO, DEI TOUR OPERATOR E SERVIZI DI PRENOTAZIONE E ATTIVITÀ CONNESSE</t>
  </si>
  <si>
    <t>80 SERVIZI DI VIGILANZA E INVESTIGAZIONE</t>
  </si>
  <si>
    <t>81 ATTIVITÀ DI SERVIZI PER EDIFICI E PAESAGGIO</t>
  </si>
  <si>
    <t>82 ATTIVITÀ DI SUPPORTO PER LE FUNZIONI D'UFFICIO E ALTRI SERVIZI DI SUPPORTO ALLE IMPRESE</t>
  </si>
  <si>
    <t>85 ISTRUZIONE</t>
  </si>
  <si>
    <t>86 ASSISTENZA SANITARIA</t>
  </si>
  <si>
    <t>87 SERVIZI DI ASSISTENZA SOCIALE RESIDENZIALE</t>
  </si>
  <si>
    <t>88 ASSISTENZA SOCIALE NON RESIDENZIALE</t>
  </si>
  <si>
    <t>90 ATTIVITÀ CREATIVE, ARTISTICHE E DI INTRATTENIMENTO</t>
  </si>
  <si>
    <t>91 ATTIVITÀ DI BIBLIOTECHE, ARCHIVI, MUSEI ED ALTRE ATTIVITÀ CULTURALI</t>
  </si>
  <si>
    <t>92 ATTIVITÀ RIGUARDANTI LE LOTTERIE, LE SCOMMESSE, LE CASE DA GIOCO</t>
  </si>
  <si>
    <t>93 ATTIVITÀ SPORTIVE, DI INTRATTENIMENTO E DI DIVERTIMENTO</t>
  </si>
  <si>
    <t>95 RIPARAZIONE DI COMPUTER E DI BENI PER USO PERSONALE E PER LA CASA</t>
  </si>
  <si>
    <t>96 ALTRE ATTIVITÀ DI SERVIZI PER LA PERSONA</t>
  </si>
  <si>
    <t>var.% 2007-2008</t>
  </si>
  <si>
    <t>var.% 2008-2009</t>
  </si>
  <si>
    <t>Divisione di attività ATECO 2007</t>
  </si>
  <si>
    <t>Totale di addetti delle unità locali</t>
  </si>
  <si>
    <t>Totale Attività estrattive</t>
  </si>
  <si>
    <t>Totale industria manifatturiera</t>
  </si>
  <si>
    <t>Totale utilities</t>
  </si>
  <si>
    <t>Totale costruzioni</t>
  </si>
  <si>
    <t>Totale terziario</t>
  </si>
  <si>
    <t>Totale generale</t>
  </si>
  <si>
    <t>Divisioni ATECO 2007</t>
  </si>
  <si>
    <t>Ravenna</t>
  </si>
  <si>
    <t>5-9 Industria estrattiva</t>
  </si>
  <si>
    <t>14 Confezione di articoli di abbigliamento, confezione di articoli in pelle e pelliccia</t>
  </si>
  <si>
    <t>15  Fabbricazione di articoli in pelle e simili</t>
  </si>
  <si>
    <t>35-39 UTILITIES</t>
  </si>
  <si>
    <t>5-9 Industria estrattiva di cui:</t>
  </si>
  <si>
    <t>Macrosettori</t>
  </si>
  <si>
    <t>Addetti ogni cento residenti 15-64 anni</t>
  </si>
  <si>
    <t>35-39 Utlities</t>
  </si>
  <si>
    <t>Provincia</t>
  </si>
  <si>
    <t>Comuni</t>
  </si>
  <si>
    <t>Divisioni ATECO 2007 e macrosettori</t>
  </si>
  <si>
    <t>Ravenna/Altre Regioni Italia</t>
  </si>
  <si>
    <t>Ravenna/Altre Province ER</t>
  </si>
  <si>
    <t>Elaborazione dati. Fonte ISTAT Unità locali delle imprese nelle attività private extragricole ASIA 2009</t>
  </si>
  <si>
    <t>05 Estrazione di carbone (esclusa torba)</t>
  </si>
  <si>
    <t>06 Estrazione di petrolio greggio e di gas naturale</t>
  </si>
  <si>
    <t>07 Estrazione di minerali metalliferi</t>
  </si>
  <si>
    <t>08 Altre attività di estrazione di minerali da cave e miniere</t>
  </si>
  <si>
    <t>09 Attività dei servizi di supporto all'estrazione</t>
  </si>
  <si>
    <t>10-11 Industria alimentaria delle bevande</t>
  </si>
  <si>
    <t>12 Industria del tabacco</t>
  </si>
  <si>
    <t>13 Industrie tessili</t>
  </si>
  <si>
    <t>16 Industria del legno e dei prodotti in legno e sughero (esclusi i mobili), fabbricazione di articoli in paglia e materiali da intreccio</t>
  </si>
  <si>
    <t>17 Fabbricazione di carta e di prodotti di carta</t>
  </si>
  <si>
    <t>18 Stampa e riproduzione di supporti registrati</t>
  </si>
  <si>
    <t>19 Fabbricazione di coke e prodotti derivanti dalla raffinazione del petrolio</t>
  </si>
  <si>
    <t>20 Fabbricazione di prodotti chimici</t>
  </si>
  <si>
    <t>21 Fabbricazione di prodotti farmaceutici di base e di preparati farmaceutici</t>
  </si>
  <si>
    <t>22 Fabbricazione di articoli in gomma e materie plastiche</t>
  </si>
  <si>
    <t>23 Fabbricazione di altri prodotti della lavorazione di minerali non metalliferi</t>
  </si>
  <si>
    <t>24  Metallurgia</t>
  </si>
  <si>
    <t>25  Fabbricazione di prodotti in metallo (esclusi macchinari e attrezzature)</t>
  </si>
  <si>
    <t>26 Fabbricazione di computer e prodotti di elettronica e ottica, apparecchi elettromedicali, apparecchi di misurazione e di orologi</t>
  </si>
  <si>
    <t>27 Fabbricazione di apparecchiature elettriche ed apparecchiature per uso domestico non elettriche</t>
  </si>
  <si>
    <t>29 Fabbricazione di autoveicoli, rimorchi e semirimorchi</t>
  </si>
  <si>
    <t>28 Fabbricazione di macchinari ed apparecchiature nca</t>
  </si>
  <si>
    <t>30 Fabbricazione di altri mezzi di trasporto</t>
  </si>
  <si>
    <t>31 Fabbricazione di mobili</t>
  </si>
  <si>
    <t>32  Altre industrie manifatturiere</t>
  </si>
  <si>
    <t>33  Riparazione, manutenzione ed installazione di macchine ed apparecchiature</t>
  </si>
  <si>
    <t xml:space="preserve">35 Fornitura di energia elettrica, gas, vapore e aria condizionata </t>
  </si>
  <si>
    <t>36 Raccolta, trattamento e fornitura di acqua</t>
  </si>
  <si>
    <t>37 Gestione delle reti fognarie</t>
  </si>
  <si>
    <t>38 Attivita' di raccolta, trattamento e smaltimento dei rifiuti, recupero dei materiali</t>
  </si>
  <si>
    <t>39 Attivita' di risanamento e altri servizi di gestione dei rifiuti</t>
  </si>
  <si>
    <t>41 Costruzione di edifici</t>
  </si>
  <si>
    <t>42 Ingegneria civile</t>
  </si>
  <si>
    <t>43 Lavori di costruzione specializzati</t>
  </si>
  <si>
    <t>45  Commercio all'ingrosso e al dettaglio e riparazione di autoveicoli e motocicli</t>
  </si>
  <si>
    <t>46 Commercio all'ingrosso (escluso quello di autoveicoli e di motocicli)</t>
  </si>
  <si>
    <t>47 Commercio al dettaglio (escluso quello di autoveicoli e di motocicli)</t>
  </si>
  <si>
    <t>49 Trasporto terrestre e trasporto mediante condotte</t>
  </si>
  <si>
    <t>50  Trasporto marittimo e per vie d'acqua</t>
  </si>
  <si>
    <t>51 Trasporto aereo</t>
  </si>
  <si>
    <t>52  Magazzinaggio e attivita' di supporto ai trasporti</t>
  </si>
  <si>
    <t>53  Servizi postali e attivita' di corriere</t>
  </si>
  <si>
    <t>55 Alloggio</t>
  </si>
  <si>
    <t>56 Attivita' dei servizi di ristorazione</t>
  </si>
  <si>
    <t>58 Attivita' editoriali</t>
  </si>
  <si>
    <t>59 Attivita' di produzione cinematografica, di video e di programmi televisivi, di registrazioni musicali e sonore</t>
  </si>
  <si>
    <t>60 Attivita' di programmazione e trasmissione</t>
  </si>
  <si>
    <t>61 Telecomunicazioni</t>
  </si>
  <si>
    <t>62 Produzione di software, consulenza informatica e attivita' connesse</t>
  </si>
  <si>
    <t>63  Attivita' dei servizi d'informazione e altri servizi informatici</t>
  </si>
  <si>
    <t>64 Attivita' di servizi finanziari (escluse le assicurazioni e i fondi pensione)</t>
  </si>
  <si>
    <t>65  Assicurazioni, riassicurazioni e fondi pensione (escluse le assicurazioni sociali obbligatorie)</t>
  </si>
  <si>
    <t>66 Attivita' ausiliarie dei servizi finanziari e delle attivita' assicurative</t>
  </si>
  <si>
    <t>68 Attivita' immobiliari</t>
  </si>
  <si>
    <t>69 Attivita' legali e contabilita'</t>
  </si>
  <si>
    <t>70 Attivita' di direzione aziendale e di consulenza gestionale</t>
  </si>
  <si>
    <t>71 Attivita' degli studi di architettura e d'ingegneria, collaudi ed analisi tecniche</t>
  </si>
  <si>
    <t>72 Ricerca scientifica e sviluppo</t>
  </si>
  <si>
    <t>73 Pubblicita' e ricerche di mercato</t>
  </si>
  <si>
    <t>74 Altre attivita' professionali, scientifiche e tecniche</t>
  </si>
  <si>
    <t>75 Servizi veterinari</t>
  </si>
  <si>
    <t>77 Attivita' di noleggio e leasing operativo</t>
  </si>
  <si>
    <t>78  Attivita' di ricerca, selezione, fornitura di personale</t>
  </si>
  <si>
    <t>79 Attivita' dei servizi delle agenzie di viaggio, dei tour operator e servizi di prenotazione e attivita' connesse</t>
  </si>
  <si>
    <t>80 Servizi di vigilanza e investigazione</t>
  </si>
  <si>
    <t>81 Attivita' di servizi per edifici e paesaggio</t>
  </si>
  <si>
    <t>82 Attivita' di supporto per le funzioni d'ufficio e altri servizi di supporto alle imprese</t>
  </si>
  <si>
    <t>85  Istruzione</t>
  </si>
  <si>
    <t>86 Assistenza sanitaria</t>
  </si>
  <si>
    <t>87 Servizi di assistenza sociale residenziale</t>
  </si>
  <si>
    <t>88 Assistenza sociale non residenziale</t>
  </si>
  <si>
    <t>90 Attivita' creative, artistiche e di intrattenimento</t>
  </si>
  <si>
    <t>91 Attivita' di biblioteche, archivi, musei ed altre attivita' culturali</t>
  </si>
  <si>
    <t>92 Attivita' riguardanti le lotterie, le scommesse, le case da gioco</t>
  </si>
  <si>
    <t>93 Attivita' sportive, di intrattenimento e di divertimento</t>
  </si>
  <si>
    <t>95 Riparazione di computer e di beni per uso personale e per la casa</t>
  </si>
  <si>
    <t>96 Altre attivita' di servizi per la persona</t>
  </si>
  <si>
    <t>NOTE:</t>
  </si>
  <si>
    <r>
      <t>Altre province  dell'Emilia-Romagna</t>
    </r>
    <r>
      <rPr>
        <vertAlign val="superscript"/>
        <sz val="10"/>
        <rFont val="Arial"/>
        <family val="2"/>
      </rPr>
      <t>1</t>
    </r>
  </si>
  <si>
    <r>
      <t>Altre regioni d'Italia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</si>
  <si>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 xml:space="preserve"> Emilia Romagna meno Ravenna</t>
    </r>
  </si>
  <si>
    <r>
      <t>2</t>
    </r>
    <r>
      <rPr>
        <sz val="10"/>
        <rFont val="Arial"/>
        <family val="2"/>
      </rPr>
      <t xml:space="preserve"> Italia meno Emilia Romagna</t>
    </r>
  </si>
  <si>
    <r>
      <t>Altre province  dell'Emilia-Romagna</t>
    </r>
    <r>
      <rPr>
        <b/>
        <vertAlign val="superscript"/>
        <sz val="10"/>
        <rFont val="Arial"/>
        <family val="2"/>
      </rPr>
      <t>1</t>
    </r>
  </si>
  <si>
    <r>
      <t>Altre regioni d'Italia</t>
    </r>
    <r>
      <rPr>
        <b/>
        <vertAlign val="superscript"/>
        <sz val="10"/>
        <rFont val="Arial"/>
        <family val="2"/>
      </rPr>
      <t>2</t>
    </r>
  </si>
  <si>
    <t>Valori assoluti e rapporto%</t>
  </si>
  <si>
    <t>Elaborazioni dati. Fonte ISTAT: ASIA unità locali 2009 e www.demo.istat.it</t>
  </si>
  <si>
    <t>Pop.residente  15-64 anni media 2009</t>
  </si>
  <si>
    <t>Addetti e popolazione. Valori assoluti.</t>
  </si>
  <si>
    <t>6-9 Industria estrattiva</t>
  </si>
  <si>
    <r>
      <t>altre province  dell'Emilia-Romagna</t>
    </r>
    <r>
      <rPr>
        <vertAlign val="superscript"/>
        <sz val="10"/>
        <rFont val="Arial"/>
        <family val="2"/>
      </rPr>
      <t>1</t>
    </r>
  </si>
  <si>
    <r>
      <t>altre regioni d'Italia</t>
    </r>
    <r>
      <rPr>
        <vertAlign val="superscript"/>
        <sz val="10"/>
        <rFont val="Arial"/>
        <family val="2"/>
      </rPr>
      <t>2</t>
    </r>
  </si>
  <si>
    <t xml:space="preserve">Tav. 4 Addetti alle unità locali delle imprese private extragricole e capacità della domanda di lavoro rispetto all'offerta di lavoro (rapporto tra gli  addetti alle unità locali dei comuni della provincia di Ravenna per settore e la  popolazione residente in età di lavoro 15/64 anni del comune stesso). </t>
  </si>
  <si>
    <t xml:space="preserve">Tav. 2 Addetti alle unità locali delle imprese private extragricole e capacità della domanda di lavoro rispetto all'offerta di lavoro (rapporto tra gli   addetti alle unità locali della provincia di Ravenna per settore e la  popolazione residente in età di lavoro 15/64 anni della provincia stessa). </t>
  </si>
  <si>
    <t>Tav. 5 Addetti e U.L.  Anni 2007-2009. Valori assuluti e Variazioni percentuali.</t>
  </si>
  <si>
    <t>Totale addetti ul</t>
  </si>
  <si>
    <t>Media annuale valori assoluti.</t>
  </si>
  <si>
    <t>Elaborazioni dati. Fonte ISTAT ASIA unità locali 2009.</t>
  </si>
  <si>
    <t xml:space="preserve"> Tav. 1 Indice di specializzazione economica di Balassa di Ravenna rispetto alle Altre province della Regione Emilia-Romagna e delle Altre regioni di Italia.</t>
  </si>
  <si>
    <t xml:space="preserve"> Tav. 3 Indice di specializzazione economica di Balassa dei comuni della provincia di Ravenna rispetto alle Altre province della Regione Emilia-Romagna e delle Altre regioni di Italia.</t>
  </si>
  <si>
    <t>Addetti e unità locali private extragricole in provincia di Ravenna per divisione di attività economica ATECO 2007. Variazione percentuale 2007-2008, variazione percentuale 2008-2009.</t>
  </si>
  <si>
    <t>Elaborazioni dati. Fonte ISTAT ASIA unità locali</t>
  </si>
  <si>
    <t>Addetti delle unità locale private extragricole in provincia di Ravenna per divisione di attività economica ATECO 2007. Anno 2009.</t>
  </si>
  <si>
    <t>Unità locali private extragricole in provincia di Ravenna per divisione di attività economica ATECO 2007. Variazione assoluta 2007-2009.</t>
  </si>
  <si>
    <t>Addetti delle unità locale private extragricole in provincia di Ravenna per divisione di attività economica ATECO 2007. Anno 2007.</t>
  </si>
  <si>
    <t>Unità locale private extragricole in provincia di Ravenna per divisione di attività economica ATECO 2007. Anno 2009.</t>
  </si>
  <si>
    <t>Unità locale private extragricole in provincia di Ravenna per divisione di attività economica ATECO 2007. Anno 2007.</t>
  </si>
  <si>
    <t>10 Industria alimentari</t>
  </si>
  <si>
    <t>11 Industria delle bevande</t>
  </si>
  <si>
    <t>15 Fabbricazione di articoli in pelle e simili</t>
  </si>
  <si>
    <t>24 Metallurgia</t>
  </si>
  <si>
    <t>25 Fabbricazione di prodotti in metallo (esclusi macchinari e attrezzature)</t>
  </si>
  <si>
    <t>32 Altre industrie manifatturiere</t>
  </si>
  <si>
    <t>33 Riparazione, manutenzione ed installazione di macchine ed apparecchiature</t>
  </si>
  <si>
    <t>35 Fornitura di energia elettrica, gas, vapore e aria condizionata</t>
  </si>
  <si>
    <t>38  Attivita' di raccolta, trattamento e smaltimento dei rifiuti, recupero dei materiali</t>
  </si>
  <si>
    <t>45 Commercio all'ingrosso e al dettaglio e riparazione di autoveicoli e motocicli</t>
  </si>
  <si>
    <t>49  Trasporto terrestre e trasporto mediante condotte</t>
  </si>
  <si>
    <t>50 Trasporto marittimo e per vie d'acqua</t>
  </si>
  <si>
    <t>52 Magazzinaggio e attivita' di supporto ai trasporti</t>
  </si>
  <si>
    <t>53 Servizi postali e attivita' di corriere</t>
  </si>
  <si>
    <t>63 Attivita' dei servizi d'informazione e altri servizi informatici</t>
  </si>
  <si>
    <t>65 Assicurazioni, riassicurazioni e fondi pensione (escluse le assicurazioni sociali obbligatorie)</t>
  </si>
  <si>
    <t>66  Attivita' ausiliarie dei servizi finanziari e delle attivita' assicurative</t>
  </si>
  <si>
    <t>68  Attivita' immobiliari</t>
  </si>
  <si>
    <t>70  Attivita' di direzione aziendale e di consulenza gestionale</t>
  </si>
  <si>
    <t>74  Altre attivita' professionali, scientifiche e tecniche</t>
  </si>
  <si>
    <t>75  Servizi veterinari</t>
  </si>
  <si>
    <t>77  Attivita' di noleggio e leasing operativo</t>
  </si>
  <si>
    <t>78 Attivita' di ricerca, selezione, fornitura di personale</t>
  </si>
  <si>
    <t>81  Attivita' di servizi per edifici e paesaggio</t>
  </si>
  <si>
    <t>85 Istruzione</t>
  </si>
  <si>
    <t>90  Attivita' creative, artistiche e di intrattenimento</t>
  </si>
  <si>
    <t>91  Attivita' di biblioteche, archivi, musei ed altre attivita' culturali</t>
  </si>
  <si>
    <t>92  Attivita' riguardanti le lotterie, le scommesse, le case da gioco</t>
  </si>
  <si>
    <t>93  Attivita' sportive, di intrattenimento e di divertimento</t>
  </si>
  <si>
    <t>Media annuale valori assoluti</t>
  </si>
  <si>
    <t>39  Attivita' di risanamento e altri servizi di gestione dei rifiuti</t>
  </si>
  <si>
    <t>46  Commercio all'ingrosso (escluso quello di autoveicoli e di motocicli)</t>
  </si>
  <si>
    <t>51  Trasporto aereo</t>
  </si>
  <si>
    <t>53   Servizi postali e attivita' di corriere</t>
  </si>
  <si>
    <t>55  Alloggio</t>
  </si>
  <si>
    <t>56  Attivita' dei servizi di ristorazione</t>
  </si>
  <si>
    <t>58  Attivita' editoriali</t>
  </si>
  <si>
    <t>59  Attivita' di produzione cinematografica, di video e di programmi televisivi, di registrazioni musicali e sonore</t>
  </si>
  <si>
    <t>64  Attivita' di servizi finanziari (escluse le assicurazioni e i fondi pensione)</t>
  </si>
  <si>
    <t>71  Attivita' degli studi di architettura e d'ingegneria, collaudi ed analisi tecniche</t>
  </si>
  <si>
    <t>Unità locali private extragricole Ravenna, Altre province dell'Emilia-Romagna, Altre regioni d'Italia. Anno 2009.</t>
  </si>
  <si>
    <t>Addetti nell'unità locali private extragricole Ravenna, Altre province dell'Emilia-Romagna, Altre regioni d'Italia. Anno 2009.</t>
  </si>
  <si>
    <t>Addetti delle U.L. private extragricole in provincia di Ravenna per divisione di attività economica ATECO 2007. Variazione assoluta 2007-2009.</t>
  </si>
  <si>
    <t>Addetti nelle unità locali private extragricole nei comuni della provincia di Ravenna per divisione di attività economica ATECO 2007. Anno 2009.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</si>
</sst>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0.000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9"/>
      <name val="Arial Narrow"/>
      <family val="2"/>
    </font>
    <font>
      <sz val="8"/>
      <name val="MS Sans Serif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1" fontId="3" fillId="0" borderId="0" xfId="20" applyNumberFormat="1">
      <alignment/>
      <protection/>
    </xf>
    <xf numFmtId="1" fontId="0" fillId="0" borderId="0" xfId="23" applyNumberFormat="1" applyFont="1" applyBorder="1" applyAlignment="1">
      <alignment wrapText="1"/>
      <protection/>
    </xf>
    <xf numFmtId="1" fontId="3" fillId="0" borderId="0" xfId="22" applyNumberFormat="1" applyFont="1" applyAlignment="1">
      <alignment wrapText="1"/>
      <protection/>
    </xf>
    <xf numFmtId="0" fontId="3" fillId="0" borderId="0" xfId="20" applyAlignment="1">
      <alignment wrapText="1"/>
      <protection/>
    </xf>
    <xf numFmtId="0" fontId="3" fillId="0" borderId="0" xfId="20">
      <alignment/>
      <protection/>
    </xf>
    <xf numFmtId="0" fontId="3" fillId="0" borderId="0" xfId="20" applyNumberFormat="1" quotePrefix="1">
      <alignment/>
      <protection/>
    </xf>
    <xf numFmtId="1" fontId="3" fillId="0" borderId="0" xfId="20" applyNumberFormat="1" applyAlignment="1">
      <alignment wrapText="1"/>
      <protection/>
    </xf>
    <xf numFmtId="1" fontId="3" fillId="0" borderId="0" xfId="21" applyNumberFormat="1">
      <alignment/>
      <protection/>
    </xf>
    <xf numFmtId="0" fontId="3" fillId="0" borderId="0" xfId="21">
      <alignment/>
      <protection/>
    </xf>
    <xf numFmtId="0" fontId="6" fillId="0" borderId="0" xfId="21" applyFont="1" applyFill="1" applyBorder="1">
      <alignment/>
      <protection/>
    </xf>
    <xf numFmtId="0" fontId="3" fillId="0" borderId="0" xfId="21" applyAlignment="1">
      <alignment wrapText="1"/>
      <protection/>
    </xf>
    <xf numFmtId="0" fontId="3" fillId="0" borderId="0" xfId="21" applyAlignment="1">
      <alignment/>
      <protection/>
    </xf>
    <xf numFmtId="190" fontId="3" fillId="0" borderId="0" xfId="21" applyNumberForma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23" applyNumberFormat="1" applyFont="1" applyFill="1" applyBorder="1" applyAlignment="1">
      <alignment horizontal="right" wrapText="1"/>
      <protection/>
    </xf>
    <xf numFmtId="0" fontId="3" fillId="0" borderId="0" xfId="21" applyAlignment="1">
      <alignment horizontal="center"/>
      <protection/>
    </xf>
    <xf numFmtId="0" fontId="10" fillId="0" borderId="1" xfId="0" applyFont="1" applyBorder="1" applyAlignment="1">
      <alignment horizontal="left"/>
    </xf>
    <xf numFmtId="190" fontId="1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2" borderId="1" xfId="0" applyFont="1" applyFill="1" applyBorder="1" applyAlignment="1">
      <alignment horizontal="left" vertical="top" wrapText="1"/>
    </xf>
    <xf numFmtId="190" fontId="0" fillId="2" borderId="1" xfId="0" applyNumberFormat="1" applyFont="1" applyFill="1" applyBorder="1" applyAlignment="1">
      <alignment wrapText="1"/>
    </xf>
    <xf numFmtId="0" fontId="0" fillId="0" borderId="1" xfId="0" applyFont="1" applyBorder="1" applyAlignment="1" quotePrefix="1">
      <alignment horizontal="left" vertical="top" wrapText="1"/>
    </xf>
    <xf numFmtId="190" fontId="0" fillId="0" borderId="1" xfId="0" applyNumberFormat="1" applyFont="1" applyBorder="1" applyAlignment="1">
      <alignment/>
    </xf>
    <xf numFmtId="0" fontId="0" fillId="2" borderId="1" xfId="0" applyFont="1" applyFill="1" applyBorder="1" applyAlignment="1" quotePrefix="1">
      <alignment horizontal="left" vertical="top" wrapText="1"/>
    </xf>
    <xf numFmtId="190" fontId="0" fillId="2" borderId="1" xfId="0" applyNumberFormat="1" applyFont="1" applyFill="1" applyBorder="1" applyAlignment="1">
      <alignment/>
    </xf>
    <xf numFmtId="0" fontId="0" fillId="0" borderId="1" xfId="0" applyFont="1" applyFill="1" applyBorder="1" applyAlignment="1" quotePrefix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10" fillId="0" borderId="1" xfId="0" applyFont="1" applyFill="1" applyBorder="1" applyAlignment="1" quotePrefix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0" fillId="0" borderId="1" xfId="23" applyNumberFormat="1" applyFont="1" applyBorder="1" applyAlignment="1">
      <alignment horizontal="left" vertical="top" wrapText="1"/>
      <protection/>
    </xf>
    <xf numFmtId="49" fontId="0" fillId="2" borderId="1" xfId="23" applyNumberFormat="1" applyFont="1" applyFill="1" applyBorder="1" applyAlignment="1">
      <alignment horizontal="left" vertical="top" wrapText="1"/>
      <protection/>
    </xf>
    <xf numFmtId="49" fontId="0" fillId="0" borderId="1" xfId="23" applyNumberFormat="1" applyFont="1" applyFill="1" applyBorder="1" applyAlignment="1">
      <alignment horizontal="left" vertical="top" wrapText="1"/>
      <protection/>
    </xf>
    <xf numFmtId="49" fontId="10" fillId="0" borderId="1" xfId="23" applyNumberFormat="1" applyFont="1" applyBorder="1" applyAlignment="1">
      <alignment horizontal="left" vertical="top" wrapText="1"/>
      <protection/>
    </xf>
    <xf numFmtId="49" fontId="10" fillId="2" borderId="1" xfId="23" applyNumberFormat="1" applyFont="1" applyFill="1" applyBorder="1" applyAlignment="1">
      <alignment horizontal="left" vertical="top" wrapText="1"/>
      <protection/>
    </xf>
    <xf numFmtId="190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top" wrapText="1"/>
    </xf>
    <xf numFmtId="49" fontId="0" fillId="0" borderId="0" xfId="23" applyNumberFormat="1" applyFont="1" applyBorder="1" applyAlignment="1">
      <alignment horizontal="right" vertical="top" wrapText="1"/>
      <protection/>
    </xf>
    <xf numFmtId="49" fontId="0" fillId="0" borderId="0" xfId="23" applyNumberFormat="1" applyFont="1" applyFill="1" applyBorder="1" applyAlignment="1">
      <alignment horizontal="right" vertical="top" wrapText="1"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0" fillId="0" borderId="1" xfId="23" applyNumberFormat="1" applyFont="1" applyFill="1" applyBorder="1" applyAlignment="1">
      <alignment horizontal="left" vertical="top" wrapText="1"/>
      <protection/>
    </xf>
    <xf numFmtId="0" fontId="0" fillId="0" borderId="0" xfId="22" applyFont="1" applyAlignment="1">
      <alignment horizontal="left" wrapText="1"/>
      <protection/>
    </xf>
    <xf numFmtId="196" fontId="0" fillId="0" borderId="0" xfId="0" applyNumberFormat="1" applyFont="1" applyAlignment="1">
      <alignment/>
    </xf>
    <xf numFmtId="0" fontId="0" fillId="0" borderId="0" xfId="22" applyFont="1" applyAlignment="1">
      <alignment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1" xfId="22" applyNumberFormat="1" applyFont="1" applyBorder="1" applyAlignment="1">
      <alignment horizontal="center" wrapText="1"/>
      <protection/>
    </xf>
    <xf numFmtId="49" fontId="0" fillId="0" borderId="1" xfId="23" applyNumberFormat="1" applyFont="1" applyBorder="1" applyAlignment="1">
      <alignment horizontal="center" wrapText="1"/>
      <protection/>
    </xf>
    <xf numFmtId="2" fontId="0" fillId="0" borderId="1" xfId="0" applyNumberFormat="1" applyFont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10" fillId="0" borderId="1" xfId="22" applyNumberFormat="1" applyFont="1" applyBorder="1" applyAlignment="1" quotePrefix="1">
      <alignment wrapText="1"/>
      <protection/>
    </xf>
    <xf numFmtId="0" fontId="0" fillId="0" borderId="0" xfId="22" applyFont="1" applyAlignment="1">
      <alignment horizontal="center"/>
      <protection/>
    </xf>
    <xf numFmtId="3" fontId="0" fillId="0" borderId="0" xfId="22" applyNumberFormat="1" applyFont="1" applyAlignment="1">
      <alignment horizontal="center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/>
      <protection/>
    </xf>
    <xf numFmtId="0" fontId="0" fillId="0" borderId="0" xfId="22" applyNumberFormat="1" applyFont="1" applyAlignment="1" quotePrefix="1">
      <alignment wrapText="1"/>
      <protection/>
    </xf>
    <xf numFmtId="190" fontId="0" fillId="0" borderId="0" xfId="22" applyNumberFormat="1" applyFont="1">
      <alignment/>
      <protection/>
    </xf>
    <xf numFmtId="0" fontId="10" fillId="0" borderId="1" xfId="22" applyFont="1" applyBorder="1" applyAlignment="1">
      <alignment horizontal="center" wrapText="1"/>
      <protection/>
    </xf>
    <xf numFmtId="0" fontId="10" fillId="0" borderId="1" xfId="22" applyNumberFormat="1" applyFont="1" applyBorder="1" applyAlignment="1">
      <alignment horizontal="center" wrapText="1"/>
      <protection/>
    </xf>
    <xf numFmtId="49" fontId="10" fillId="0" borderId="1" xfId="23" applyNumberFormat="1" applyFont="1" applyBorder="1" applyAlignment="1">
      <alignment horizontal="center" wrapText="1"/>
      <protection/>
    </xf>
    <xf numFmtId="0" fontId="0" fillId="0" borderId="1" xfId="22" applyNumberFormat="1" applyFont="1" applyBorder="1" applyAlignment="1" quotePrefix="1">
      <alignment wrapText="1"/>
      <protection/>
    </xf>
    <xf numFmtId="3" fontId="0" fillId="0" borderId="1" xfId="22" applyNumberFormat="1" applyFont="1" applyBorder="1" applyAlignment="1">
      <alignment horizontal="center"/>
      <protection/>
    </xf>
    <xf numFmtId="3" fontId="0" fillId="0" borderId="1" xfId="22" applyNumberFormat="1" applyFont="1" applyBorder="1" applyAlignment="1" quotePrefix="1">
      <alignment horizontal="center"/>
      <protection/>
    </xf>
    <xf numFmtId="3" fontId="10" fillId="0" borderId="1" xfId="22" applyNumberFormat="1" applyFont="1" applyBorder="1" applyAlignment="1" quotePrefix="1">
      <alignment horizontal="center"/>
      <protection/>
    </xf>
    <xf numFmtId="3" fontId="10" fillId="0" borderId="1" xfId="22" applyNumberFormat="1" applyFont="1" applyBorder="1" applyAlignment="1">
      <alignment horizontal="center"/>
      <protection/>
    </xf>
    <xf numFmtId="0" fontId="0" fillId="0" borderId="1" xfId="22" applyFont="1" applyBorder="1" applyAlignment="1">
      <alignment wrapText="1"/>
      <protection/>
    </xf>
    <xf numFmtId="190" fontId="0" fillId="0" borderId="1" xfId="22" applyNumberFormat="1" applyFont="1" applyBorder="1" applyAlignment="1">
      <alignment horizontal="center"/>
      <protection/>
    </xf>
    <xf numFmtId="190" fontId="0" fillId="2" borderId="1" xfId="22" applyNumberFormat="1" applyFont="1" applyFill="1" applyBorder="1" applyAlignment="1">
      <alignment horizontal="center"/>
      <protection/>
    </xf>
    <xf numFmtId="0" fontId="10" fillId="0" borderId="1" xfId="22" applyNumberFormat="1" applyFont="1" applyBorder="1" applyAlignment="1">
      <alignment wrapText="1"/>
      <protection/>
    </xf>
    <xf numFmtId="190" fontId="10" fillId="0" borderId="1" xfId="22" applyNumberFormat="1" applyFont="1" applyBorder="1" applyAlignment="1">
      <alignment horizontal="center"/>
      <protection/>
    </xf>
    <xf numFmtId="1" fontId="0" fillId="0" borderId="0" xfId="20" applyNumberFormat="1" applyFont="1">
      <alignment/>
      <protection/>
    </xf>
    <xf numFmtId="1" fontId="0" fillId="0" borderId="1" xfId="20" applyNumberFormat="1" applyFont="1" applyBorder="1">
      <alignment/>
      <protection/>
    </xf>
    <xf numFmtId="1" fontId="10" fillId="0" borderId="1" xfId="20" applyNumberFormat="1" applyFont="1" applyBorder="1" applyAlignment="1">
      <alignment horizontal="center"/>
      <protection/>
    </xf>
    <xf numFmtId="1" fontId="0" fillId="0" borderId="1" xfId="20" applyNumberFormat="1" applyFont="1" applyBorder="1" applyAlignment="1" quotePrefix="1">
      <alignment wrapText="1"/>
      <protection/>
    </xf>
    <xf numFmtId="190" fontId="0" fillId="0" borderId="1" xfId="20" applyNumberFormat="1" applyFont="1" applyBorder="1">
      <alignment/>
      <protection/>
    </xf>
    <xf numFmtId="190" fontId="0" fillId="2" borderId="1" xfId="20" applyNumberFormat="1" applyFont="1" applyFill="1" applyBorder="1">
      <alignment/>
      <protection/>
    </xf>
    <xf numFmtId="190" fontId="0" fillId="0" borderId="1" xfId="20" applyNumberFormat="1" applyFont="1" applyFill="1" applyBorder="1">
      <alignment/>
      <protection/>
    </xf>
    <xf numFmtId="1" fontId="10" fillId="0" borderId="1" xfId="20" applyNumberFormat="1" applyFont="1" applyBorder="1" applyAlignment="1" quotePrefix="1">
      <alignment wrapText="1"/>
      <protection/>
    </xf>
    <xf numFmtId="190" fontId="10" fillId="0" borderId="1" xfId="20" applyNumberFormat="1" applyFont="1" applyBorder="1">
      <alignment/>
      <protection/>
    </xf>
    <xf numFmtId="3" fontId="0" fillId="0" borderId="1" xfId="20" applyNumberFormat="1" applyFont="1" applyBorder="1">
      <alignment/>
      <protection/>
    </xf>
    <xf numFmtId="3" fontId="10" fillId="0" borderId="1" xfId="20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1" xfId="22" applyFont="1" applyBorder="1" applyAlignment="1">
      <alignment horizontal="center" wrapText="1"/>
      <protection/>
    </xf>
    <xf numFmtId="0" fontId="10" fillId="0" borderId="0" xfId="22" applyFont="1" applyAlignment="1">
      <alignment wrapText="1"/>
      <protection/>
    </xf>
    <xf numFmtId="0" fontId="10" fillId="0" borderId="1" xfId="22" applyNumberFormat="1" applyFont="1" applyBorder="1" applyAlignment="1" quotePrefix="1">
      <alignment horizontal="center" wrapText="1"/>
      <protection/>
    </xf>
    <xf numFmtId="0" fontId="3" fillId="0" borderId="0" xfId="21" applyNumberFormat="1" applyAlignment="1" quotePrefix="1">
      <alignment horizontal="center" wrapText="1"/>
      <protection/>
    </xf>
    <xf numFmtId="1" fontId="3" fillId="0" borderId="0" xfId="21" applyNumberFormat="1" applyAlignment="1" quotePrefix="1">
      <alignment horizontal="center" wrapText="1"/>
      <protection/>
    </xf>
    <xf numFmtId="0" fontId="3" fillId="0" borderId="1" xfId="21" applyBorder="1" applyAlignment="1">
      <alignment wrapText="1"/>
      <protection/>
    </xf>
    <xf numFmtId="0" fontId="3" fillId="0" borderId="1" xfId="21" applyNumberFormat="1" applyBorder="1" applyAlignment="1">
      <alignment horizontal="center" wrapText="1"/>
      <protection/>
    </xf>
    <xf numFmtId="0" fontId="3" fillId="0" borderId="1" xfId="21" applyNumberFormat="1" applyBorder="1" applyAlignment="1" quotePrefix="1">
      <alignment horizontal="center" wrapText="1"/>
      <protection/>
    </xf>
    <xf numFmtId="1" fontId="3" fillId="0" borderId="1" xfId="21" applyNumberFormat="1" applyBorder="1" applyAlignment="1" quotePrefix="1">
      <alignment horizontal="center" wrapText="1"/>
      <protection/>
    </xf>
    <xf numFmtId="0" fontId="3" fillId="0" borderId="1" xfId="21" applyNumberFormat="1" applyBorder="1" applyAlignment="1" quotePrefix="1">
      <alignment wrapText="1"/>
      <protection/>
    </xf>
    <xf numFmtId="3" fontId="7" fillId="0" borderId="1" xfId="21" applyNumberFormat="1" applyFont="1" applyBorder="1" applyAlignment="1">
      <alignment horizontal="right"/>
      <protection/>
    </xf>
    <xf numFmtId="190" fontId="3" fillId="0" borderId="1" xfId="21" applyNumberFormat="1" applyBorder="1">
      <alignment/>
      <protection/>
    </xf>
    <xf numFmtId="0" fontId="8" fillId="0" borderId="1" xfId="21" applyNumberFormat="1" applyFont="1" applyBorder="1" applyAlignment="1">
      <alignment wrapText="1"/>
      <protection/>
    </xf>
    <xf numFmtId="0" fontId="8" fillId="0" borderId="1" xfId="21" applyFont="1" applyBorder="1" applyAlignment="1">
      <alignment wrapText="1"/>
      <protection/>
    </xf>
    <xf numFmtId="3" fontId="3" fillId="0" borderId="1" xfId="21" applyNumberFormat="1" applyBorder="1" quotePrefix="1">
      <alignment/>
      <protection/>
    </xf>
    <xf numFmtId="196" fontId="0" fillId="0" borderId="2" xfId="0" applyNumberFormat="1" applyFont="1" applyBorder="1" applyAlignment="1">
      <alignment horizontal="center"/>
    </xf>
    <xf numFmtId="3" fontId="10" fillId="0" borderId="1" xfId="23" applyNumberFormat="1" applyFont="1" applyFill="1" applyBorder="1" applyAlignment="1">
      <alignment horizontal="center" wrapText="1"/>
      <protection/>
    </xf>
    <xf numFmtId="0" fontId="10" fillId="0" borderId="1" xfId="22" applyNumberFormat="1" applyFont="1" applyBorder="1" applyAlignment="1">
      <alignment horizontal="center" wrapText="1"/>
      <protection/>
    </xf>
    <xf numFmtId="3" fontId="3" fillId="0" borderId="1" xfId="21" applyNumberFormat="1" applyBorder="1">
      <alignment/>
      <protection/>
    </xf>
    <xf numFmtId="0" fontId="0" fillId="0" borderId="0" xfId="21" applyFont="1" applyFill="1" applyBorder="1">
      <alignment/>
      <protection/>
    </xf>
    <xf numFmtId="1" fontId="3" fillId="0" borderId="0" xfId="21" applyNumberFormat="1" applyFont="1">
      <alignment/>
      <protection/>
    </xf>
    <xf numFmtId="0" fontId="3" fillId="0" borderId="0" xfId="21" applyFont="1">
      <alignment/>
      <protection/>
    </xf>
    <xf numFmtId="1" fontId="3" fillId="0" borderId="0" xfId="20" applyNumberFormat="1" applyAlignment="1">
      <alignment horizontal="center" wrapText="1"/>
      <protection/>
    </xf>
    <xf numFmtId="1" fontId="3" fillId="0" borderId="1" xfId="20" applyNumberFormat="1" applyBorder="1" applyAlignment="1" quotePrefix="1">
      <alignment horizontal="center" wrapText="1"/>
      <protection/>
    </xf>
    <xf numFmtId="1" fontId="3" fillId="0" borderId="1" xfId="20" applyNumberFormat="1" applyFont="1" applyBorder="1" applyAlignment="1" quotePrefix="1">
      <alignment horizontal="center" wrapText="1"/>
      <protection/>
    </xf>
    <xf numFmtId="1" fontId="3" fillId="0" borderId="1" xfId="20" applyNumberFormat="1" applyBorder="1" applyAlignment="1" quotePrefix="1">
      <alignment wrapText="1"/>
      <protection/>
    </xf>
    <xf numFmtId="1" fontId="3" fillId="0" borderId="1" xfId="20" applyNumberFormat="1" applyBorder="1" quotePrefix="1">
      <alignment/>
      <protection/>
    </xf>
    <xf numFmtId="0" fontId="3" fillId="0" borderId="0" xfId="20" applyAlignment="1">
      <alignment horizontal="center" wrapText="1"/>
      <protection/>
    </xf>
    <xf numFmtId="2" fontId="3" fillId="0" borderId="1" xfId="20" applyNumberFormat="1" applyBorder="1" applyAlignment="1" quotePrefix="1">
      <alignment horizontal="center" wrapText="1"/>
      <protection/>
    </xf>
    <xf numFmtId="0" fontId="3" fillId="0" borderId="1" xfId="20" applyNumberFormat="1" applyBorder="1" applyAlignment="1" quotePrefix="1">
      <alignment horizontal="center" wrapText="1"/>
      <protection/>
    </xf>
    <xf numFmtId="0" fontId="3" fillId="0" borderId="1" xfId="20" applyNumberFormat="1" applyBorder="1" applyAlignment="1" quotePrefix="1">
      <alignment wrapText="1"/>
      <protection/>
    </xf>
    <xf numFmtId="0" fontId="3" fillId="0" borderId="1" xfId="20" applyNumberFormat="1" applyBorder="1" quotePrefix="1">
      <alignment/>
      <protection/>
    </xf>
    <xf numFmtId="0" fontId="3" fillId="0" borderId="1" xfId="20" applyBorder="1" applyAlignment="1">
      <alignment wrapText="1"/>
      <protection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96" fontId="0" fillId="0" borderId="5" xfId="0" applyNumberFormat="1" applyFont="1" applyBorder="1" applyAlignment="1">
      <alignment horizontal="center"/>
    </xf>
    <xf numFmtId="196" fontId="0" fillId="0" borderId="6" xfId="0" applyNumberFormat="1" applyFont="1" applyBorder="1" applyAlignment="1">
      <alignment horizontal="center"/>
    </xf>
    <xf numFmtId="1" fontId="10" fillId="0" borderId="1" xfId="20" applyNumberFormat="1" applyFont="1" applyBorder="1" applyAlignment="1">
      <alignment horizontal="center"/>
      <protection/>
    </xf>
    <xf numFmtId="1" fontId="10" fillId="0" borderId="1" xfId="23" applyNumberFormat="1" applyFont="1" applyBorder="1" applyAlignment="1">
      <alignment horizontal="center" wrapText="1"/>
      <protection/>
    </xf>
    <xf numFmtId="1" fontId="10" fillId="0" borderId="1" xfId="22" applyNumberFormat="1" applyFont="1" applyBorder="1" applyAlignment="1">
      <alignment horizontal="center" wrapText="1"/>
      <protection/>
    </xf>
    <xf numFmtId="1" fontId="0" fillId="0" borderId="3" xfId="20" applyNumberFormat="1" applyFont="1" applyBorder="1" applyAlignment="1">
      <alignment horizontal="center"/>
      <protection/>
    </xf>
    <xf numFmtId="1" fontId="0" fillId="0" borderId="7" xfId="20" applyNumberFormat="1" applyFont="1" applyBorder="1" applyAlignment="1">
      <alignment horizontal="center"/>
      <protection/>
    </xf>
    <xf numFmtId="1" fontId="0" fillId="0" borderId="4" xfId="20" applyNumberFormat="1" applyFont="1" applyBorder="1" applyAlignment="1">
      <alignment horizontal="center"/>
      <protection/>
    </xf>
    <xf numFmtId="1" fontId="10" fillId="0" borderId="0" xfId="20" applyNumberFormat="1" applyFont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9" fillId="0" borderId="0" xfId="22" applyFont="1" applyAlignment="1">
      <alignment horizontal="center" wrapText="1"/>
      <protection/>
    </xf>
    <xf numFmtId="0" fontId="10" fillId="0" borderId="0" xfId="21" applyFont="1" applyBorder="1" applyAlignment="1">
      <alignment horizontal="center" wrapText="1"/>
      <protection/>
    </xf>
    <xf numFmtId="0" fontId="3" fillId="0" borderId="1" xfId="21" applyBorder="1" applyAlignment="1">
      <alignment horizontal="center"/>
      <protection/>
    </xf>
    <xf numFmtId="1" fontId="3" fillId="0" borderId="1" xfId="21" applyNumberFormat="1" applyBorder="1" applyAlignment="1">
      <alignment horizontal="center"/>
      <protection/>
    </xf>
    <xf numFmtId="1" fontId="0" fillId="0" borderId="0" xfId="20" applyNumberFormat="1" applyFont="1" applyAlignment="1">
      <alignment wrapText="1"/>
      <protection/>
    </xf>
    <xf numFmtId="3" fontId="0" fillId="0" borderId="1" xfId="20" applyNumberFormat="1" applyFont="1" applyBorder="1" applyAlignment="1" quotePrefix="1">
      <alignment horizontal="center" wrapText="1"/>
      <protection/>
    </xf>
    <xf numFmtId="3" fontId="0" fillId="0" borderId="1" xfId="20" applyNumberFormat="1" applyFont="1" applyBorder="1" applyAlignment="1" quotePrefix="1">
      <alignment wrapText="1"/>
      <protection/>
    </xf>
    <xf numFmtId="3" fontId="0" fillId="0" borderId="1" xfId="20" applyNumberFormat="1" applyFont="1" applyBorder="1" quotePrefix="1">
      <alignment/>
      <protection/>
    </xf>
    <xf numFmtId="3" fontId="0" fillId="0" borderId="1" xfId="20" applyNumberFormat="1" applyFont="1" applyBorder="1" applyAlignment="1">
      <alignment wrapText="1"/>
      <protection/>
    </xf>
    <xf numFmtId="0" fontId="8" fillId="0" borderId="1" xfId="21" applyNumberFormat="1" applyFont="1" applyBorder="1" applyAlignment="1">
      <alignment horizontal="left" wrapText="1"/>
      <protection/>
    </xf>
    <xf numFmtId="0" fontId="9" fillId="0" borderId="0" xfId="21" applyFont="1" applyFill="1" applyBorder="1">
      <alignment/>
      <protection/>
    </xf>
    <xf numFmtId="3" fontId="3" fillId="0" borderId="1" xfId="20" applyNumberFormat="1" applyBorder="1" applyAlignment="1" quotePrefix="1">
      <alignment horizontal="center" wrapText="1"/>
      <protection/>
    </xf>
    <xf numFmtId="3" fontId="3" fillId="0" borderId="1" xfId="20" applyNumberFormat="1" applyBorder="1" applyAlignment="1" quotePrefix="1">
      <alignment wrapText="1"/>
      <protection/>
    </xf>
    <xf numFmtId="3" fontId="3" fillId="0" borderId="1" xfId="20" applyNumberFormat="1" applyBorder="1">
      <alignment/>
      <protection/>
    </xf>
    <xf numFmtId="3" fontId="3" fillId="0" borderId="1" xfId="20" applyNumberFormat="1" applyBorder="1" quotePrefix="1">
      <alignment/>
      <protection/>
    </xf>
    <xf numFmtId="3" fontId="3" fillId="0" borderId="1" xfId="20" applyNumberFormat="1" applyBorder="1" applyAlignment="1">
      <alignment wrapText="1"/>
      <protection/>
    </xf>
    <xf numFmtId="0" fontId="10" fillId="0" borderId="0" xfId="21" applyFont="1" applyBorder="1" applyAlignment="1">
      <alignment horizontal="center"/>
      <protection/>
    </xf>
    <xf numFmtId="0" fontId="0" fillId="0" borderId="0" xfId="21" applyFont="1">
      <alignment/>
      <protection/>
    </xf>
    <xf numFmtId="1" fontId="0" fillId="0" borderId="0" xfId="21" applyNumberFormat="1" applyFont="1">
      <alignment/>
      <protection/>
    </xf>
    <xf numFmtId="3" fontId="0" fillId="0" borderId="1" xfId="21" applyNumberFormat="1" applyFont="1" applyBorder="1" applyAlignment="1">
      <alignment horizontal="center" wrapText="1"/>
      <protection/>
    </xf>
    <xf numFmtId="1" fontId="0" fillId="0" borderId="0" xfId="20" applyNumberFormat="1" applyFont="1" applyAlignment="1">
      <alignment horizontal="center" wrapText="1"/>
      <protection/>
    </xf>
    <xf numFmtId="3" fontId="0" fillId="0" borderId="1" xfId="20" applyNumberFormat="1" applyFont="1" applyBorder="1" applyAlignment="1">
      <alignment horizontal="center"/>
      <protection/>
    </xf>
    <xf numFmtId="3" fontId="0" fillId="0" borderId="1" xfId="20" applyNumberFormat="1" applyFont="1" applyBorder="1" applyAlignment="1" quotePrefix="1">
      <alignment horizontal="center"/>
      <protection/>
    </xf>
    <xf numFmtId="1" fontId="0" fillId="0" borderId="0" xfId="20" applyNumberFormat="1" applyFont="1" applyAlignment="1">
      <alignment horizontal="center"/>
      <protection/>
    </xf>
    <xf numFmtId="0" fontId="0" fillId="0" borderId="0" xfId="20" applyFont="1" applyAlignment="1">
      <alignment wrapText="1"/>
      <protection/>
    </xf>
    <xf numFmtId="0" fontId="0" fillId="0" borderId="0" xfId="20" applyFont="1">
      <alignment/>
      <protection/>
    </xf>
    <xf numFmtId="2" fontId="0" fillId="0" borderId="1" xfId="20" applyNumberFormat="1" applyFont="1" applyBorder="1" applyAlignment="1" quotePrefix="1">
      <alignment horizontal="center" wrapText="1"/>
      <protection/>
    </xf>
    <xf numFmtId="2" fontId="0" fillId="0" borderId="0" xfId="20" applyNumberFormat="1" applyFont="1" applyAlignment="1">
      <alignment horizontal="center" wrapText="1"/>
      <protection/>
    </xf>
    <xf numFmtId="0" fontId="0" fillId="0" borderId="1" xfId="20" applyNumberFormat="1" applyFont="1" applyBorder="1" applyAlignment="1" quotePrefix="1">
      <alignment wrapText="1"/>
      <protection/>
    </xf>
    <xf numFmtId="0" fontId="0" fillId="0" borderId="1" xfId="20" applyFont="1" applyBorder="1" applyAlignment="1">
      <alignment wrapText="1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3" fillId="0" borderId="0" xfId="22" applyFont="1" applyAlignment="1">
      <alignment horizontal="center" wrapText="1"/>
      <protection/>
    </xf>
    <xf numFmtId="191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10" fillId="0" borderId="1" xfId="0" applyFont="1" applyFill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right"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asia ul 2007_2009 comuni divi" xfId="20"/>
    <cellStyle name="Normale_asia ul 2007-2008-2009_add_ul prov" xfId="21"/>
    <cellStyle name="Normale_asia ul 2009_CampiIncrociati" xfId="22"/>
    <cellStyle name="Normale_ateco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269"/>
  <sheetViews>
    <sheetView workbookViewId="0" topLeftCell="A1">
      <selection activeCell="A26" sqref="A26"/>
    </sheetView>
  </sheetViews>
  <sheetFormatPr defaultColWidth="9.140625" defaultRowHeight="12.75"/>
  <cols>
    <col min="1" max="1" width="41.00390625" style="22" customWidth="1"/>
    <col min="2" max="3" width="14.28125" style="22" customWidth="1"/>
    <col min="4" max="16384" width="9.140625" style="22" customWidth="1"/>
  </cols>
  <sheetData>
    <row r="1" spans="1:6" ht="42.75" customHeight="1">
      <c r="A1" s="137" t="s">
        <v>229</v>
      </c>
      <c r="B1" s="137"/>
      <c r="C1" s="137"/>
      <c r="D1" s="21"/>
      <c r="E1" s="21"/>
      <c r="F1" s="21"/>
    </row>
    <row r="2" spans="1:3" ht="27.75" customHeight="1">
      <c r="A2" s="138" t="s">
        <v>131</v>
      </c>
      <c r="B2" s="138"/>
      <c r="C2" s="138"/>
    </row>
    <row r="4" spans="1:3" ht="25.5">
      <c r="A4" s="19" t="s">
        <v>128</v>
      </c>
      <c r="B4" s="20" t="s">
        <v>130</v>
      </c>
      <c r="C4" s="20" t="s">
        <v>129</v>
      </c>
    </row>
    <row r="5" spans="1:3" ht="12.75">
      <c r="A5" s="23" t="s">
        <v>122</v>
      </c>
      <c r="B5" s="24">
        <v>8.355041239861498</v>
      </c>
      <c r="C5" s="24">
        <v>3.7415900986985573</v>
      </c>
    </row>
    <row r="6" spans="1:3" ht="12.75">
      <c r="A6" s="25" t="s">
        <v>132</v>
      </c>
      <c r="B6" s="26">
        <v>0</v>
      </c>
      <c r="C6" s="26">
        <v>0</v>
      </c>
    </row>
    <row r="7" spans="1:3" ht="25.5">
      <c r="A7" s="27" t="s">
        <v>133</v>
      </c>
      <c r="B7" s="28">
        <v>37.15207103543381</v>
      </c>
      <c r="C7" s="28">
        <v>6.741473305994333</v>
      </c>
    </row>
    <row r="8" spans="1:3" ht="12.75">
      <c r="A8" s="25" t="s">
        <v>134</v>
      </c>
      <c r="B8" s="26">
        <v>0</v>
      </c>
      <c r="C8" s="26">
        <v>0</v>
      </c>
    </row>
    <row r="9" spans="1:3" ht="15" customHeight="1">
      <c r="A9" s="25" t="s">
        <v>135</v>
      </c>
      <c r="B9" s="26">
        <v>0.8933202354387367</v>
      </c>
      <c r="C9" s="26">
        <v>0.5504532669578568</v>
      </c>
    </row>
    <row r="10" spans="1:3" ht="12.75">
      <c r="A10" s="27" t="s">
        <v>136</v>
      </c>
      <c r="B10" s="28">
        <v>30.483584972079804</v>
      </c>
      <c r="C10" s="28">
        <v>21.9678256840125</v>
      </c>
    </row>
    <row r="11" spans="1:3" ht="12.75">
      <c r="A11" s="29"/>
      <c r="B11" s="30"/>
      <c r="C11" s="30"/>
    </row>
    <row r="12" spans="1:3" ht="12.75">
      <c r="A12" s="31" t="s">
        <v>1</v>
      </c>
      <c r="B12" s="30">
        <v>0.7961935143137752</v>
      </c>
      <c r="C12" s="30">
        <v>1.0362620809130956</v>
      </c>
    </row>
    <row r="13" spans="1:3" ht="12.75">
      <c r="A13" s="27" t="s">
        <v>137</v>
      </c>
      <c r="B13" s="28">
        <v>1.3267299373617</v>
      </c>
      <c r="C13" s="28">
        <v>2.0063927117161966</v>
      </c>
    </row>
    <row r="14" spans="1:3" ht="12.75">
      <c r="A14" s="32" t="s">
        <v>138</v>
      </c>
      <c r="B14" s="26"/>
      <c r="C14" s="26">
        <v>0</v>
      </c>
    </row>
    <row r="15" spans="1:3" ht="12.75">
      <c r="A15" s="32" t="s">
        <v>139</v>
      </c>
      <c r="B15" s="26">
        <v>0.5768105601011814</v>
      </c>
      <c r="C15" s="26">
        <v>0.27696216996564615</v>
      </c>
    </row>
    <row r="16" spans="1:3" ht="25.5">
      <c r="A16" s="32" t="s">
        <v>119</v>
      </c>
      <c r="B16" s="26">
        <v>0.5920489617370496</v>
      </c>
      <c r="C16" s="26">
        <v>0.8467685244164231</v>
      </c>
    </row>
    <row r="17" spans="1:3" ht="12.75">
      <c r="A17" s="33" t="s">
        <v>120</v>
      </c>
      <c r="B17" s="26">
        <v>0.708225582446874</v>
      </c>
      <c r="C17" s="26">
        <v>0.3925666366373883</v>
      </c>
    </row>
    <row r="18" spans="1:3" ht="38.25">
      <c r="A18" s="33" t="s">
        <v>140</v>
      </c>
      <c r="B18" s="26">
        <v>0.8454524821893963</v>
      </c>
      <c r="C18" s="26">
        <v>0.8033529630366797</v>
      </c>
    </row>
    <row r="19" spans="1:3" ht="12.75">
      <c r="A19" s="33" t="s">
        <v>141</v>
      </c>
      <c r="B19" s="26">
        <v>0.54346642952499</v>
      </c>
      <c r="C19" s="26">
        <v>0.48694109658676377</v>
      </c>
    </row>
    <row r="20" spans="1:3" ht="12.75">
      <c r="A20" s="33" t="s">
        <v>142</v>
      </c>
      <c r="B20" s="26">
        <v>0.6691912743509022</v>
      </c>
      <c r="C20" s="26">
        <v>0.7223096516991498</v>
      </c>
    </row>
    <row r="21" spans="1:3" ht="25.5">
      <c r="A21" s="34" t="s">
        <v>143</v>
      </c>
      <c r="B21" s="28">
        <v>7.59746465312182</v>
      </c>
      <c r="C21" s="28">
        <v>1.3108907192479398</v>
      </c>
    </row>
    <row r="22" spans="1:3" ht="12.75">
      <c r="A22" s="34" t="s">
        <v>144</v>
      </c>
      <c r="B22" s="28">
        <v>2.1960054433756686</v>
      </c>
      <c r="C22" s="28">
        <v>2.4853184124428838</v>
      </c>
    </row>
    <row r="23" spans="1:3" ht="25.5">
      <c r="A23" s="33" t="s">
        <v>145</v>
      </c>
      <c r="B23" s="26">
        <v>0</v>
      </c>
      <c r="C23" s="26">
        <v>0</v>
      </c>
    </row>
    <row r="24" spans="1:3" ht="25.5">
      <c r="A24" s="34" t="s">
        <v>146</v>
      </c>
      <c r="B24" s="28">
        <v>1.1178090004665415</v>
      </c>
      <c r="C24" s="28">
        <v>1.1252323624994818</v>
      </c>
    </row>
    <row r="25" spans="1:3" ht="25.5">
      <c r="A25" s="33" t="s">
        <v>147</v>
      </c>
      <c r="B25" s="26">
        <v>0.8132862431152098</v>
      </c>
      <c r="C25" s="26">
        <v>1.6473437997317102</v>
      </c>
    </row>
    <row r="26" spans="1:3" ht="12.75">
      <c r="A26" s="34" t="s">
        <v>148</v>
      </c>
      <c r="B26" s="28">
        <v>1.4367816460726623</v>
      </c>
      <c r="C26" s="26">
        <v>1.002019160560241</v>
      </c>
    </row>
    <row r="27" spans="1:3" ht="25.5">
      <c r="A27" s="33" t="s">
        <v>149</v>
      </c>
      <c r="B27" s="26">
        <v>0.8384221134945052</v>
      </c>
      <c r="C27" s="26">
        <v>1.0226015547227476</v>
      </c>
    </row>
    <row r="28" spans="1:3" ht="38.25">
      <c r="A28" s="33" t="s">
        <v>150</v>
      </c>
      <c r="B28" s="26">
        <v>0.6434993168493329</v>
      </c>
      <c r="C28" s="26">
        <v>0.903991966368014</v>
      </c>
    </row>
    <row r="29" spans="1:3" ht="38.25">
      <c r="A29" s="33" t="s">
        <v>151</v>
      </c>
      <c r="B29" s="26">
        <v>0.5279223406817724</v>
      </c>
      <c r="C29" s="26">
        <v>0.6828124140267318</v>
      </c>
    </row>
    <row r="30" spans="1:3" ht="25.5">
      <c r="A30" s="34" t="s">
        <v>153</v>
      </c>
      <c r="B30" s="26">
        <v>0.46590734762736324</v>
      </c>
      <c r="C30" s="28">
        <v>1.2989925202233694</v>
      </c>
    </row>
    <row r="31" spans="1:3" ht="25.5">
      <c r="A31" s="33" t="s">
        <v>152</v>
      </c>
      <c r="B31" s="26">
        <v>0.22223110379326907</v>
      </c>
      <c r="C31" s="26">
        <v>0.24415664854931254</v>
      </c>
    </row>
    <row r="32" spans="1:3" ht="12.75">
      <c r="A32" s="33" t="s">
        <v>154</v>
      </c>
      <c r="B32" s="26">
        <v>0.9086512999729915</v>
      </c>
      <c r="C32" s="26">
        <v>0.5781024035252819</v>
      </c>
    </row>
    <row r="33" spans="1:3" ht="12.75">
      <c r="A33" s="33" t="s">
        <v>155</v>
      </c>
      <c r="B33" s="26">
        <v>0.2697524536407884</v>
      </c>
      <c r="C33" s="26">
        <v>0.19056137620236474</v>
      </c>
    </row>
    <row r="34" spans="1:3" ht="12.75">
      <c r="A34" s="33" t="s">
        <v>156</v>
      </c>
      <c r="B34" s="26">
        <v>0.37526792224370875</v>
      </c>
      <c r="C34" s="26">
        <v>0.33256130073911694</v>
      </c>
    </row>
    <row r="35" spans="1:3" ht="25.5">
      <c r="A35" s="34" t="s">
        <v>157</v>
      </c>
      <c r="B35" s="28">
        <v>1.4030266681625085</v>
      </c>
      <c r="C35" s="28">
        <v>1.4452084691985192</v>
      </c>
    </row>
    <row r="36" spans="1:3" ht="12.75">
      <c r="A36" s="35"/>
      <c r="B36" s="30"/>
      <c r="C36" s="30"/>
    </row>
    <row r="37" spans="1:3" ht="12.75">
      <c r="A37" s="36" t="s">
        <v>121</v>
      </c>
      <c r="B37" s="30">
        <v>0.8856132419279329</v>
      </c>
      <c r="C37" s="30">
        <v>0.6095909852865743</v>
      </c>
    </row>
    <row r="38" spans="1:3" ht="25.5">
      <c r="A38" s="34" t="s">
        <v>158</v>
      </c>
      <c r="B38" s="28">
        <v>1.3731568490968151</v>
      </c>
      <c r="C38" s="28">
        <v>1.1794091191714253</v>
      </c>
    </row>
    <row r="39" spans="1:3" ht="12.75">
      <c r="A39" s="33" t="s">
        <v>159</v>
      </c>
      <c r="B39" s="26">
        <v>0.33526052092812464</v>
      </c>
      <c r="C39" s="26">
        <v>0.14920266992164488</v>
      </c>
    </row>
    <row r="40" spans="1:3" ht="12.75">
      <c r="A40" s="33" t="s">
        <v>160</v>
      </c>
      <c r="B40" s="26">
        <v>0.6140189639402532</v>
      </c>
      <c r="C40" s="26">
        <v>0.7697072100532633</v>
      </c>
    </row>
    <row r="41" spans="1:3" ht="25.5">
      <c r="A41" s="33" t="s">
        <v>161</v>
      </c>
      <c r="B41" s="26">
        <v>0.6203855120440638</v>
      </c>
      <c r="C41" s="26">
        <v>0.3594789702833362</v>
      </c>
    </row>
    <row r="42" spans="1:3" ht="25.5">
      <c r="A42" s="33" t="s">
        <v>162</v>
      </c>
      <c r="B42" s="26">
        <v>0.29390378412897616</v>
      </c>
      <c r="C42" s="26">
        <v>0.3021325477829127</v>
      </c>
    </row>
    <row r="43" spans="1:3" ht="12.75">
      <c r="A43" s="33"/>
      <c r="B43" s="26"/>
      <c r="C43" s="26"/>
    </row>
    <row r="44" spans="1:3" ht="12.75">
      <c r="A44" s="37" t="s">
        <v>3</v>
      </c>
      <c r="B44" s="28">
        <v>1.1289087428964928</v>
      </c>
      <c r="C44" s="26">
        <v>0.9611009902220409</v>
      </c>
    </row>
    <row r="45" spans="1:3" ht="12.75">
      <c r="A45" s="34" t="s">
        <v>163</v>
      </c>
      <c r="B45" s="28">
        <v>1.0884501760848886</v>
      </c>
      <c r="C45" s="26">
        <v>0.8372299116314922</v>
      </c>
    </row>
    <row r="46" spans="1:3" ht="12.75">
      <c r="A46" s="33" t="s">
        <v>164</v>
      </c>
      <c r="B46" s="26">
        <v>1.0380418574475743</v>
      </c>
      <c r="C46" s="26">
        <v>0.8460177396499257</v>
      </c>
    </row>
    <row r="47" spans="1:3" ht="12.75">
      <c r="A47" s="34" t="s">
        <v>165</v>
      </c>
      <c r="B47" s="28">
        <v>1.154838313604327</v>
      </c>
      <c r="C47" s="26">
        <v>1.0383777537760002</v>
      </c>
    </row>
    <row r="48" spans="1:3" ht="12.75">
      <c r="A48" s="35"/>
      <c r="B48" s="30"/>
      <c r="C48" s="26"/>
    </row>
    <row r="49" spans="1:3" ht="12.75">
      <c r="A49" s="36" t="s">
        <v>4</v>
      </c>
      <c r="B49" s="28">
        <v>1.0746982913144087</v>
      </c>
      <c r="C49" s="26">
        <v>1.000220957479205</v>
      </c>
    </row>
    <row r="50" spans="1:3" ht="25.5">
      <c r="A50" s="34" t="s">
        <v>166</v>
      </c>
      <c r="B50" s="28">
        <v>1.0820811516390811</v>
      </c>
      <c r="C50" s="26">
        <v>1.0355249775003768</v>
      </c>
    </row>
    <row r="51" spans="1:3" ht="25.5">
      <c r="A51" s="33" t="s">
        <v>167</v>
      </c>
      <c r="B51" s="26">
        <v>0.9558982532204918</v>
      </c>
      <c r="C51" s="26">
        <v>1.0319992974369192</v>
      </c>
    </row>
    <row r="52" spans="1:3" ht="25.5">
      <c r="A52" s="34" t="s">
        <v>168</v>
      </c>
      <c r="B52" s="28">
        <v>1.08046941492738</v>
      </c>
      <c r="C52" s="26">
        <v>0.8733099236283153</v>
      </c>
    </row>
    <row r="53" spans="1:3" ht="25.5">
      <c r="A53" s="34" t="s">
        <v>169</v>
      </c>
      <c r="B53" s="28">
        <v>1.0571056903631046</v>
      </c>
      <c r="C53" s="26">
        <v>0.9928765890362872</v>
      </c>
    </row>
    <row r="54" spans="1:3" ht="12.75">
      <c r="A54" s="34" t="s">
        <v>170</v>
      </c>
      <c r="B54" s="28">
        <v>13.330615779287049</v>
      </c>
      <c r="C54" s="28">
        <v>2.0767509811039764</v>
      </c>
    </row>
    <row r="55" spans="1:3" ht="12.75">
      <c r="A55" s="33" t="s">
        <v>171</v>
      </c>
      <c r="B55" s="26">
        <v>0.17600010768714594</v>
      </c>
      <c r="C55" s="26">
        <v>0.019058106416247254</v>
      </c>
    </row>
    <row r="56" spans="1:3" ht="25.5">
      <c r="A56" s="34" t="s">
        <v>172</v>
      </c>
      <c r="B56" s="28">
        <v>1.4274935630572803</v>
      </c>
      <c r="C56" s="28">
        <v>1.4828560696652002</v>
      </c>
    </row>
    <row r="57" spans="1:3" ht="12.75">
      <c r="A57" s="33" t="s">
        <v>173</v>
      </c>
      <c r="B57" s="26">
        <v>0.8823195053414181</v>
      </c>
      <c r="C57" s="26">
        <v>0.6766680520338876</v>
      </c>
    </row>
    <row r="58" spans="1:3" ht="12.75">
      <c r="A58" s="34" t="s">
        <v>174</v>
      </c>
      <c r="B58" s="28">
        <v>2.0604054878047995</v>
      </c>
      <c r="C58" s="28">
        <v>1.9736636019792406</v>
      </c>
    </row>
    <row r="59" spans="1:3" ht="12.75">
      <c r="A59" s="34" t="s">
        <v>175</v>
      </c>
      <c r="B59" s="28">
        <v>1.264123048486631</v>
      </c>
      <c r="C59" s="28">
        <v>1.2132777908702588</v>
      </c>
    </row>
    <row r="60" spans="1:3" ht="12.75">
      <c r="A60" s="33" t="s">
        <v>176</v>
      </c>
      <c r="B60" s="26">
        <v>0.44820614221331756</v>
      </c>
      <c r="C60" s="26">
        <v>0.41961347972808377</v>
      </c>
    </row>
    <row r="61" spans="1:3" ht="38.25">
      <c r="A61" s="33" t="s">
        <v>177</v>
      </c>
      <c r="B61" s="26">
        <v>0.9035425666311722</v>
      </c>
      <c r="C61" s="26">
        <v>0.45233060988441287</v>
      </c>
    </row>
    <row r="62" spans="1:3" ht="12.75">
      <c r="A62" s="33" t="s">
        <v>178</v>
      </c>
      <c r="B62" s="26">
        <v>0.339711618864726</v>
      </c>
      <c r="C62" s="26">
        <v>0.07542427483277624</v>
      </c>
    </row>
    <row r="63" spans="1:3" ht="12.75">
      <c r="A63" s="33" t="s">
        <v>179</v>
      </c>
      <c r="B63" s="26">
        <v>0.44115325107512815</v>
      </c>
      <c r="C63" s="26">
        <v>0.24375713203344498</v>
      </c>
    </row>
    <row r="64" spans="1:3" ht="25.5">
      <c r="A64" s="33" t="s">
        <v>180</v>
      </c>
      <c r="B64" s="26">
        <v>0.6501430571196669</v>
      </c>
      <c r="C64" s="26">
        <v>0.5239630778221722</v>
      </c>
    </row>
    <row r="65" spans="1:3" ht="25.5">
      <c r="A65" s="33" t="s">
        <v>181</v>
      </c>
      <c r="B65" s="26">
        <v>0.9134089141087882</v>
      </c>
      <c r="C65" s="26">
        <v>0.853078955978265</v>
      </c>
    </row>
    <row r="66" spans="1:3" ht="25.5">
      <c r="A66" s="33" t="s">
        <v>182</v>
      </c>
      <c r="B66" s="26">
        <v>0.8775121817810766</v>
      </c>
      <c r="C66" s="26">
        <v>0.9295855642009777</v>
      </c>
    </row>
    <row r="67" spans="1:3" ht="38.25">
      <c r="A67" s="33" t="s">
        <v>183</v>
      </c>
      <c r="B67" s="26">
        <v>0.09488787796117404</v>
      </c>
      <c r="C67" s="26">
        <v>0.06628592083097433</v>
      </c>
    </row>
    <row r="68" spans="1:3" ht="25.5">
      <c r="A68" s="33" t="s">
        <v>184</v>
      </c>
      <c r="B68" s="26">
        <v>1.0944246604072374</v>
      </c>
      <c r="C68" s="26">
        <v>0.9024594127449379</v>
      </c>
    </row>
    <row r="69" spans="1:3" ht="12.75">
      <c r="A69" s="34" t="s">
        <v>185</v>
      </c>
      <c r="B69" s="26">
        <v>0.982683349540652</v>
      </c>
      <c r="C69" s="28">
        <v>1.3098120363013799</v>
      </c>
    </row>
    <row r="70" spans="1:3" ht="12.75">
      <c r="A70" s="33" t="s">
        <v>186</v>
      </c>
      <c r="B70" s="26">
        <v>0.9437543421239971</v>
      </c>
      <c r="C70" s="26">
        <v>0.842711072466937</v>
      </c>
    </row>
    <row r="71" spans="1:3" ht="25.5">
      <c r="A71" s="33" t="s">
        <v>187</v>
      </c>
      <c r="B71" s="26">
        <v>0.6881422804516777</v>
      </c>
      <c r="C71" s="26">
        <v>0.5595749058754472</v>
      </c>
    </row>
    <row r="72" spans="1:3" ht="25.5">
      <c r="A72" s="34" t="s">
        <v>188</v>
      </c>
      <c r="B72" s="28">
        <v>1.3099864190761592</v>
      </c>
      <c r="C72" s="26">
        <v>1.048024311813755</v>
      </c>
    </row>
    <row r="73" spans="1:3" ht="12.75">
      <c r="A73" s="33" t="s">
        <v>189</v>
      </c>
      <c r="B73" s="26">
        <v>0.519650384585082</v>
      </c>
      <c r="C73" s="26">
        <v>0.5115191615919495</v>
      </c>
    </row>
    <row r="74" spans="1:3" ht="12.75">
      <c r="A74" s="33" t="s">
        <v>190</v>
      </c>
      <c r="B74" s="26">
        <v>0.6922057388427075</v>
      </c>
      <c r="C74" s="26">
        <v>0.5521925354069671</v>
      </c>
    </row>
    <row r="75" spans="1:3" ht="25.5">
      <c r="A75" s="33" t="s">
        <v>191</v>
      </c>
      <c r="B75" s="26">
        <v>0.962262859087246</v>
      </c>
      <c r="C75" s="26">
        <v>1.0671930480718612</v>
      </c>
    </row>
    <row r="76" spans="1:3" ht="12.75">
      <c r="A76" s="33" t="s">
        <v>192</v>
      </c>
      <c r="B76" s="26">
        <v>0.8479941046588079</v>
      </c>
      <c r="C76" s="26">
        <v>1.1165336399893768</v>
      </c>
    </row>
    <row r="77" spans="1:3" ht="12.75">
      <c r="A77" s="34" t="s">
        <v>193</v>
      </c>
      <c r="B77" s="28">
        <v>1.2584296843831435</v>
      </c>
      <c r="C77" s="26">
        <v>0.99733911679718</v>
      </c>
    </row>
    <row r="78" spans="1:3" ht="25.5">
      <c r="A78" s="33" t="s">
        <v>194</v>
      </c>
      <c r="B78" s="26">
        <v>0.775454333717234</v>
      </c>
      <c r="C78" s="26">
        <v>0.7868405277759616</v>
      </c>
    </row>
    <row r="79" spans="1:3" ht="38.25">
      <c r="A79" s="33" t="s">
        <v>195</v>
      </c>
      <c r="B79" s="26">
        <v>0.9491465070073729</v>
      </c>
      <c r="C79" s="26">
        <v>0.6789027342286832</v>
      </c>
    </row>
    <row r="80" spans="1:3" ht="12.75">
      <c r="A80" s="33" t="s">
        <v>196</v>
      </c>
      <c r="B80" s="26">
        <v>0.6146233941749114</v>
      </c>
      <c r="C80" s="26">
        <v>0.28808500263295983</v>
      </c>
    </row>
    <row r="81" spans="1:3" ht="12.75">
      <c r="A81" s="33" t="s">
        <v>197</v>
      </c>
      <c r="B81" s="26">
        <v>0.8064579399784534</v>
      </c>
      <c r="C81" s="26">
        <v>0.8456262239638735</v>
      </c>
    </row>
    <row r="82" spans="1:3" ht="25.5">
      <c r="A82" s="33" t="s">
        <v>198</v>
      </c>
      <c r="B82" s="26">
        <v>0.9045944988680255</v>
      </c>
      <c r="C82" s="26">
        <v>0.663997505193058</v>
      </c>
    </row>
    <row r="83" spans="1:3" ht="12.75">
      <c r="A83" s="33" t="s">
        <v>199</v>
      </c>
      <c r="B83" s="26">
        <v>0.798959116303193</v>
      </c>
      <c r="C83" s="26">
        <v>0.5656080269102495</v>
      </c>
    </row>
    <row r="84" spans="1:3" ht="12.75">
      <c r="A84" s="33" t="s">
        <v>200</v>
      </c>
      <c r="B84" s="26">
        <v>0.9916372715966303</v>
      </c>
      <c r="C84" s="26">
        <v>0.8271871865000077</v>
      </c>
    </row>
    <row r="85" spans="1:3" ht="12.75">
      <c r="A85" s="33" t="s">
        <v>201</v>
      </c>
      <c r="B85" s="26">
        <v>0.9409791380535758</v>
      </c>
      <c r="C85" s="26">
        <v>1.4694890661263635</v>
      </c>
    </row>
    <row r="86" spans="1:3" ht="12.75">
      <c r="A86" s="34" t="s">
        <v>202</v>
      </c>
      <c r="B86" s="28">
        <v>1.8870673713909683</v>
      </c>
      <c r="C86" s="28">
        <v>2.2826391522966523</v>
      </c>
    </row>
    <row r="87" spans="1:3" ht="25.5">
      <c r="A87" s="33" t="s">
        <v>203</v>
      </c>
      <c r="B87" s="26">
        <v>1.0365531902779812</v>
      </c>
      <c r="C87" s="28">
        <v>1.0881496019792607</v>
      </c>
    </row>
    <row r="88" spans="1:3" ht="25.5">
      <c r="A88" s="33" t="s">
        <v>204</v>
      </c>
      <c r="B88" s="26">
        <v>0.5622619326782764</v>
      </c>
      <c r="C88" s="26">
        <v>0.3158929978533278</v>
      </c>
    </row>
    <row r="89" spans="1:3" ht="25.5">
      <c r="A89" s="33" t="s">
        <v>205</v>
      </c>
      <c r="B89" s="26">
        <v>0.9454932458831264</v>
      </c>
      <c r="C89" s="26">
        <v>0.6480204156588059</v>
      </c>
    </row>
    <row r="90" spans="1:3" ht="25.5">
      <c r="A90" s="34" t="s">
        <v>206</v>
      </c>
      <c r="B90" s="28">
        <v>2.5512508755840595</v>
      </c>
      <c r="C90" s="28">
        <v>3.005173182375529</v>
      </c>
    </row>
    <row r="91" spans="1:3" ht="25.5">
      <c r="A91" s="33" t="s">
        <v>207</v>
      </c>
      <c r="B91" s="26">
        <v>0.9877467242941446</v>
      </c>
      <c r="C91" s="26">
        <v>0.8750526134745535</v>
      </c>
    </row>
    <row r="92" spans="1:3" ht="12.75">
      <c r="A92" s="33" t="s">
        <v>208</v>
      </c>
      <c r="B92" s="28">
        <v>1.0989774704476931</v>
      </c>
      <c r="C92" s="28">
        <v>1.052333927202831</v>
      </c>
    </row>
    <row r="94" spans="1:3" ht="12.75">
      <c r="A94" s="14"/>
      <c r="B94" s="38"/>
      <c r="C94" s="38"/>
    </row>
    <row r="95" spans="1:3" ht="12.75">
      <c r="A95" s="14"/>
      <c r="B95" s="38"/>
      <c r="C95" s="38"/>
    </row>
    <row r="96" spans="1:3" ht="12.75">
      <c r="A96" s="14"/>
      <c r="B96" s="38"/>
      <c r="C96" s="38"/>
    </row>
    <row r="97" spans="1:8" ht="12.75">
      <c r="A97" s="14"/>
      <c r="B97" s="39"/>
      <c r="C97" s="40"/>
      <c r="D97" s="40"/>
      <c r="E97" s="40"/>
      <c r="F97" s="40"/>
      <c r="G97" s="41"/>
      <c r="H97" s="41"/>
    </row>
    <row r="98" spans="1:8" ht="12.75">
      <c r="A98" s="15"/>
      <c r="B98" s="42"/>
      <c r="C98" s="43"/>
      <c r="D98" s="43"/>
      <c r="E98" s="43"/>
      <c r="F98" s="43"/>
      <c r="G98" s="43"/>
      <c r="H98" s="44"/>
    </row>
    <row r="99" spans="1:7" ht="12.75">
      <c r="A99" s="16"/>
      <c r="B99" s="42"/>
      <c r="C99" s="43"/>
      <c r="D99" s="43"/>
      <c r="E99" s="43"/>
      <c r="F99" s="43"/>
      <c r="G99" s="43"/>
    </row>
    <row r="100" spans="1:7" ht="12.75">
      <c r="A100" s="16"/>
      <c r="B100" s="42"/>
      <c r="C100" s="43"/>
      <c r="D100" s="43"/>
      <c r="E100" s="43"/>
      <c r="F100" s="43"/>
      <c r="G100" s="43"/>
    </row>
    <row r="101" spans="1:7" ht="12.75">
      <c r="A101" s="16"/>
      <c r="B101" s="42"/>
      <c r="C101" s="43"/>
      <c r="D101" s="43"/>
      <c r="E101" s="43"/>
      <c r="F101" s="43"/>
      <c r="G101" s="43"/>
    </row>
    <row r="102" spans="1:8" ht="12.75">
      <c r="A102" s="14"/>
      <c r="B102" s="39"/>
      <c r="C102" s="40"/>
      <c r="D102" s="40"/>
      <c r="E102" s="40"/>
      <c r="F102" s="40"/>
      <c r="G102" s="41"/>
      <c r="H102" s="44"/>
    </row>
    <row r="103" spans="1:8" ht="12.75">
      <c r="A103" s="15"/>
      <c r="B103" s="38"/>
      <c r="C103" s="38"/>
      <c r="D103" s="38"/>
      <c r="E103" s="38"/>
      <c r="F103" s="38"/>
      <c r="G103" s="38"/>
      <c r="H103" s="38"/>
    </row>
    <row r="104" spans="1:8" ht="12.75">
      <c r="A104" s="16"/>
      <c r="B104" s="38"/>
      <c r="C104" s="38"/>
      <c r="D104" s="38"/>
      <c r="E104" s="38"/>
      <c r="F104" s="38"/>
      <c r="G104" s="38"/>
      <c r="H104" s="38"/>
    </row>
    <row r="105" spans="1:8" ht="12.75">
      <c r="A105" s="16"/>
      <c r="B105" s="38"/>
      <c r="C105" s="38"/>
      <c r="D105" s="38"/>
      <c r="E105" s="38"/>
      <c r="F105" s="38"/>
      <c r="G105" s="38"/>
      <c r="H105" s="38"/>
    </row>
    <row r="106" spans="1:3" ht="12.75">
      <c r="A106" s="16"/>
      <c r="B106" s="45"/>
      <c r="C106" s="38"/>
    </row>
    <row r="108" spans="1:3" ht="12.75">
      <c r="A108" s="14"/>
      <c r="B108" s="38"/>
      <c r="C108" s="38"/>
    </row>
    <row r="109" spans="1:3" ht="12.75">
      <c r="A109" s="14"/>
      <c r="B109" s="38"/>
      <c r="C109" s="38"/>
    </row>
    <row r="110" spans="1:3" ht="12.75">
      <c r="A110" s="14"/>
      <c r="B110" s="38"/>
      <c r="C110" s="38"/>
    </row>
    <row r="111" spans="1:3" ht="12.75">
      <c r="A111" s="14"/>
      <c r="B111" s="38"/>
      <c r="C111" s="38"/>
    </row>
    <row r="112" spans="1:3" ht="12.75">
      <c r="A112" s="14"/>
      <c r="B112" s="38"/>
      <c r="C112" s="38"/>
    </row>
    <row r="113" spans="1:3" ht="12.75">
      <c r="A113" s="14"/>
      <c r="B113" s="38"/>
      <c r="C113" s="38"/>
    </row>
    <row r="114" spans="1:3" ht="12.75">
      <c r="A114" s="14"/>
      <c r="B114" s="38"/>
      <c r="C114" s="38"/>
    </row>
    <row r="115" spans="1:3" ht="12.75">
      <c r="A115" s="14"/>
      <c r="B115" s="38"/>
      <c r="C115" s="38"/>
    </row>
    <row r="116" spans="1:3" ht="12.75">
      <c r="A116" s="14"/>
      <c r="B116" s="38"/>
      <c r="C116" s="38"/>
    </row>
    <row r="117" spans="1:3" ht="12.75">
      <c r="A117" s="14"/>
      <c r="B117" s="38"/>
      <c r="C117" s="38"/>
    </row>
    <row r="118" spans="1:3" ht="12.75">
      <c r="A118" s="14"/>
      <c r="B118" s="38"/>
      <c r="C118" s="38"/>
    </row>
    <row r="119" spans="1:3" ht="12.75">
      <c r="A119" s="14"/>
      <c r="B119" s="38"/>
      <c r="C119" s="38"/>
    </row>
    <row r="120" spans="1:3" ht="12.75">
      <c r="A120" s="14"/>
      <c r="B120" s="38"/>
      <c r="C120" s="38"/>
    </row>
    <row r="121" spans="1:3" ht="12.75">
      <c r="A121" s="14"/>
      <c r="B121" s="38"/>
      <c r="C121" s="38"/>
    </row>
    <row r="122" spans="1:3" ht="12.75">
      <c r="A122" s="14"/>
      <c r="B122" s="38"/>
      <c r="C122" s="38"/>
    </row>
    <row r="123" spans="1:3" ht="12.75">
      <c r="A123" s="14"/>
      <c r="B123" s="38"/>
      <c r="C123" s="38"/>
    </row>
    <row r="124" spans="1:3" ht="12.75">
      <c r="A124" s="14"/>
      <c r="B124" s="38"/>
      <c r="C124" s="38"/>
    </row>
    <row r="125" spans="1:3" ht="12.75">
      <c r="A125" s="14"/>
      <c r="B125" s="38"/>
      <c r="C125" s="38"/>
    </row>
    <row r="126" spans="1:3" ht="12.75">
      <c r="A126" s="14"/>
      <c r="B126" s="38"/>
      <c r="C126" s="38"/>
    </row>
    <row r="127" spans="1:3" ht="12.75">
      <c r="A127" s="14"/>
      <c r="B127" s="38"/>
      <c r="C127" s="38"/>
    </row>
    <row r="128" spans="1:3" ht="12.75">
      <c r="A128" s="14"/>
      <c r="B128" s="38"/>
      <c r="C128" s="38"/>
    </row>
    <row r="129" spans="1:3" ht="12.75">
      <c r="A129" s="14"/>
      <c r="B129" s="38"/>
      <c r="C129" s="38"/>
    </row>
    <row r="130" spans="1:3" ht="12.75">
      <c r="A130" s="14"/>
      <c r="B130" s="38"/>
      <c r="C130" s="38"/>
    </row>
    <row r="131" spans="1:3" ht="12.75">
      <c r="A131" s="14"/>
      <c r="B131" s="38"/>
      <c r="C131" s="38"/>
    </row>
    <row r="132" spans="1:3" ht="12.75">
      <c r="A132" s="14"/>
      <c r="B132" s="38"/>
      <c r="C132" s="38"/>
    </row>
    <row r="133" spans="1:3" ht="12.75">
      <c r="A133" s="14"/>
      <c r="B133" s="38"/>
      <c r="C133" s="38"/>
    </row>
    <row r="134" spans="1:3" ht="12.75">
      <c r="A134" s="14"/>
      <c r="B134" s="38"/>
      <c r="C134" s="38"/>
    </row>
    <row r="135" spans="1:3" ht="12.75">
      <c r="A135" s="14"/>
      <c r="B135" s="38"/>
      <c r="C135" s="38"/>
    </row>
    <row r="136" spans="1:3" ht="12.75">
      <c r="A136" s="14"/>
      <c r="B136" s="38"/>
      <c r="C136" s="38"/>
    </row>
    <row r="137" spans="1:3" ht="12.75">
      <c r="A137" s="14"/>
      <c r="B137" s="38"/>
      <c r="C137" s="38"/>
    </row>
    <row r="138" spans="1:3" ht="12.75">
      <c r="A138" s="14"/>
      <c r="B138" s="38"/>
      <c r="C138" s="38"/>
    </row>
    <row r="139" spans="1:3" ht="12.75">
      <c r="A139" s="14"/>
      <c r="B139" s="38"/>
      <c r="C139" s="38"/>
    </row>
    <row r="140" spans="1:3" ht="12.75">
      <c r="A140" s="14"/>
      <c r="B140" s="38"/>
      <c r="C140" s="38"/>
    </row>
    <row r="141" spans="1:3" ht="12.75">
      <c r="A141" s="14"/>
      <c r="B141" s="38"/>
      <c r="C141" s="38"/>
    </row>
    <row r="142" spans="1:3" ht="12.75">
      <c r="A142" s="14"/>
      <c r="B142" s="38"/>
      <c r="C142" s="38"/>
    </row>
    <row r="143" spans="1:3" ht="12.75">
      <c r="A143" s="14"/>
      <c r="B143" s="38"/>
      <c r="C143" s="38"/>
    </row>
    <row r="144" spans="1:3" ht="12.75">
      <c r="A144" s="14"/>
      <c r="B144" s="38"/>
      <c r="C144" s="38"/>
    </row>
    <row r="145" spans="1:3" ht="12.75">
      <c r="A145" s="14"/>
      <c r="B145" s="38"/>
      <c r="C145" s="38"/>
    </row>
    <row r="146" spans="1:3" ht="12.75">
      <c r="A146" s="14"/>
      <c r="B146" s="38"/>
      <c r="C146" s="38"/>
    </row>
    <row r="147" spans="1:3" ht="12.75">
      <c r="A147" s="14"/>
      <c r="B147" s="38"/>
      <c r="C147" s="38"/>
    </row>
    <row r="148" spans="1:3" ht="12.75">
      <c r="A148" s="14"/>
      <c r="B148" s="38"/>
      <c r="C148" s="38"/>
    </row>
    <row r="149" spans="1:3" ht="12.75">
      <c r="A149" s="14"/>
      <c r="B149" s="38"/>
      <c r="C149" s="38"/>
    </row>
    <row r="150" spans="1:3" ht="12.75">
      <c r="A150" s="14"/>
      <c r="B150" s="38"/>
      <c r="C150" s="38"/>
    </row>
    <row r="151" spans="1:3" ht="12.75">
      <c r="A151" s="14"/>
      <c r="B151" s="38"/>
      <c r="C151" s="38"/>
    </row>
    <row r="152" spans="1:3" ht="12.75">
      <c r="A152" s="14"/>
      <c r="B152" s="38"/>
      <c r="C152" s="38"/>
    </row>
    <row r="153" spans="1:3" ht="12.75">
      <c r="A153" s="14"/>
      <c r="B153" s="38"/>
      <c r="C153" s="38"/>
    </row>
    <row r="154" spans="1:3" ht="12.75">
      <c r="A154" s="14"/>
      <c r="B154" s="38"/>
      <c r="C154" s="38"/>
    </row>
    <row r="155" spans="1:3" ht="12.75">
      <c r="A155" s="14"/>
      <c r="B155" s="38"/>
      <c r="C155" s="38"/>
    </row>
    <row r="156" spans="1:3" ht="12.75">
      <c r="A156" s="14"/>
      <c r="B156" s="38"/>
      <c r="C156" s="38"/>
    </row>
    <row r="157" spans="1:3" ht="12.75">
      <c r="A157" s="14"/>
      <c r="B157" s="38"/>
      <c r="C157" s="38"/>
    </row>
    <row r="158" spans="1:3" ht="12.75">
      <c r="A158" s="14"/>
      <c r="B158" s="38"/>
      <c r="C158" s="38"/>
    </row>
    <row r="159" spans="1:3" ht="12.75">
      <c r="A159" s="14"/>
      <c r="B159" s="38"/>
      <c r="C159" s="38"/>
    </row>
    <row r="160" spans="1:3" ht="12.75">
      <c r="A160" s="14"/>
      <c r="B160" s="38"/>
      <c r="C160" s="38"/>
    </row>
    <row r="161" spans="1:3" ht="12.75">
      <c r="A161" s="14"/>
      <c r="B161" s="38"/>
      <c r="C161" s="38"/>
    </row>
    <row r="162" spans="1:3" ht="12.75">
      <c r="A162" s="14"/>
      <c r="B162" s="38"/>
      <c r="C162" s="38"/>
    </row>
    <row r="163" spans="1:3" ht="12.75">
      <c r="A163" s="14"/>
      <c r="B163" s="38"/>
      <c r="C163" s="38"/>
    </row>
    <row r="164" spans="1:3" ht="12.75">
      <c r="A164" s="14"/>
      <c r="B164" s="38"/>
      <c r="C164" s="38"/>
    </row>
    <row r="165" spans="1:3" ht="12.75">
      <c r="A165" s="14"/>
      <c r="B165" s="38"/>
      <c r="C165" s="38"/>
    </row>
    <row r="166" spans="1:3" ht="12.75">
      <c r="A166" s="14"/>
      <c r="B166" s="38"/>
      <c r="C166" s="38"/>
    </row>
    <row r="167" spans="1:3" ht="12.75">
      <c r="A167" s="14"/>
      <c r="B167" s="38"/>
      <c r="C167" s="38"/>
    </row>
    <row r="168" spans="1:3" ht="12.75">
      <c r="A168" s="14"/>
      <c r="B168" s="38"/>
      <c r="C168" s="38"/>
    </row>
    <row r="169" spans="1:3" ht="12.75">
      <c r="A169" s="14"/>
      <c r="B169" s="38"/>
      <c r="C169" s="38"/>
    </row>
    <row r="170" spans="1:3" ht="12.75">
      <c r="A170" s="14"/>
      <c r="B170" s="38"/>
      <c r="C170" s="38"/>
    </row>
    <row r="171" spans="1:3" ht="12.75">
      <c r="A171" s="14"/>
      <c r="B171" s="38"/>
      <c r="C171" s="38"/>
    </row>
    <row r="172" spans="1:3" ht="12.75">
      <c r="A172" s="14"/>
      <c r="B172" s="38"/>
      <c r="C172" s="38"/>
    </row>
    <row r="173" spans="1:3" ht="12.75">
      <c r="A173" s="14"/>
      <c r="B173" s="38"/>
      <c r="C173" s="38"/>
    </row>
    <row r="174" spans="1:3" ht="12.75">
      <c r="A174" s="14"/>
      <c r="B174" s="38"/>
      <c r="C174" s="38"/>
    </row>
    <row r="175" spans="1:3" ht="12.75">
      <c r="A175" s="14"/>
      <c r="B175" s="38"/>
      <c r="C175" s="38"/>
    </row>
    <row r="176" spans="1:3" ht="12.75">
      <c r="A176" s="14"/>
      <c r="B176" s="38"/>
      <c r="C176" s="38"/>
    </row>
    <row r="177" spans="1:3" ht="12.75">
      <c r="A177" s="14"/>
      <c r="B177" s="38"/>
      <c r="C177" s="38"/>
    </row>
    <row r="178" spans="1:3" ht="12.75">
      <c r="A178" s="14"/>
      <c r="B178" s="38"/>
      <c r="C178" s="38"/>
    </row>
    <row r="179" spans="1:3" ht="12.75">
      <c r="A179" s="14"/>
      <c r="B179" s="38"/>
      <c r="C179" s="38"/>
    </row>
    <row r="180" spans="1:3" ht="12.75">
      <c r="A180" s="14"/>
      <c r="B180" s="38"/>
      <c r="C180" s="38"/>
    </row>
    <row r="181" spans="1:3" ht="12.75">
      <c r="A181" s="14"/>
      <c r="B181" s="38"/>
      <c r="C181" s="38"/>
    </row>
    <row r="182" spans="1:3" ht="12.75">
      <c r="A182" s="14"/>
      <c r="B182" s="38"/>
      <c r="C182" s="38"/>
    </row>
    <row r="183" spans="1:3" ht="12.75">
      <c r="A183" s="14"/>
      <c r="B183" s="38"/>
      <c r="C183" s="38"/>
    </row>
    <row r="184" spans="1:3" ht="12.75">
      <c r="A184" s="14"/>
      <c r="B184" s="38"/>
      <c r="C184" s="38"/>
    </row>
    <row r="185" spans="1:3" ht="12.75">
      <c r="A185" s="14"/>
      <c r="B185" s="38"/>
      <c r="C185" s="38"/>
    </row>
    <row r="186" spans="1:3" ht="12.75">
      <c r="A186" s="14"/>
      <c r="B186" s="38"/>
      <c r="C186" s="38"/>
    </row>
    <row r="187" spans="1:3" ht="12.75">
      <c r="A187" s="14"/>
      <c r="B187" s="38"/>
      <c r="C187" s="38"/>
    </row>
    <row r="188" spans="1:3" ht="12.75">
      <c r="A188" s="14"/>
      <c r="B188" s="38"/>
      <c r="C188" s="38"/>
    </row>
    <row r="189" spans="1:3" ht="12.75">
      <c r="A189" s="14"/>
      <c r="B189" s="38"/>
      <c r="C189" s="38"/>
    </row>
    <row r="190" spans="1:3" ht="12.75">
      <c r="A190" s="14"/>
      <c r="B190" s="38"/>
      <c r="C190" s="38"/>
    </row>
    <row r="191" spans="1:3" ht="12.75">
      <c r="A191" s="14"/>
      <c r="B191" s="38"/>
      <c r="C191" s="38"/>
    </row>
    <row r="192" spans="1:3" ht="12.75">
      <c r="A192" s="14"/>
      <c r="B192" s="38"/>
      <c r="C192" s="38"/>
    </row>
    <row r="193" spans="1:3" ht="12.75">
      <c r="A193" s="14"/>
      <c r="B193" s="38"/>
      <c r="C193" s="38"/>
    </row>
    <row r="194" spans="1:3" ht="12.75">
      <c r="A194" s="14"/>
      <c r="B194" s="38"/>
      <c r="C194" s="38"/>
    </row>
    <row r="195" spans="1:3" ht="12.75">
      <c r="A195" s="14"/>
      <c r="B195" s="38"/>
      <c r="C195" s="38"/>
    </row>
    <row r="196" spans="1:3" ht="12.75">
      <c r="A196" s="14"/>
      <c r="B196" s="38"/>
      <c r="C196" s="38"/>
    </row>
    <row r="197" spans="1:3" ht="12.75">
      <c r="A197" s="14"/>
      <c r="B197" s="38"/>
      <c r="C197" s="38"/>
    </row>
    <row r="198" spans="1:3" ht="12.75">
      <c r="A198" s="14"/>
      <c r="B198" s="38"/>
      <c r="C198" s="38"/>
    </row>
    <row r="199" spans="1:3" ht="12.75">
      <c r="A199" s="14"/>
      <c r="B199" s="38"/>
      <c r="C199" s="38"/>
    </row>
    <row r="200" spans="1:3" ht="12.75">
      <c r="A200" s="14"/>
      <c r="B200" s="38"/>
      <c r="C200" s="38"/>
    </row>
    <row r="201" spans="1:3" ht="12.75">
      <c r="A201" s="14"/>
      <c r="B201" s="38"/>
      <c r="C201" s="38"/>
    </row>
    <row r="202" spans="1:3" ht="12.75">
      <c r="A202" s="14"/>
      <c r="B202" s="38"/>
      <c r="C202" s="38"/>
    </row>
    <row r="203" spans="1:3" ht="12.75">
      <c r="A203" s="14"/>
      <c r="B203" s="38"/>
      <c r="C203" s="38"/>
    </row>
    <row r="204" spans="1:3" ht="12.75">
      <c r="A204" s="14"/>
      <c r="B204" s="38"/>
      <c r="C204" s="38"/>
    </row>
    <row r="205" spans="1:3" ht="12.75">
      <c r="A205" s="14"/>
      <c r="B205" s="38"/>
      <c r="C205" s="38"/>
    </row>
    <row r="206" spans="1:3" ht="12.75">
      <c r="A206" s="14"/>
      <c r="B206" s="38"/>
      <c r="C206" s="38"/>
    </row>
    <row r="207" spans="1:3" ht="12.75">
      <c r="A207" s="14"/>
      <c r="B207" s="38"/>
      <c r="C207" s="38"/>
    </row>
    <row r="208" spans="1:3" ht="12.75">
      <c r="A208" s="14"/>
      <c r="B208" s="38"/>
      <c r="C208" s="38"/>
    </row>
    <row r="209" spans="1:3" ht="12.75">
      <c r="A209" s="14"/>
      <c r="B209" s="38"/>
      <c r="C209" s="38"/>
    </row>
    <row r="210" spans="1:3" ht="12.75">
      <c r="A210" s="14"/>
      <c r="B210" s="38"/>
      <c r="C210" s="38"/>
    </row>
    <row r="211" spans="1:3" ht="12.75">
      <c r="A211" s="14"/>
      <c r="B211" s="38"/>
      <c r="C211" s="38"/>
    </row>
    <row r="212" spans="1:3" ht="12.75">
      <c r="A212" s="14"/>
      <c r="B212" s="38"/>
      <c r="C212" s="38"/>
    </row>
    <row r="213" spans="1:3" ht="12.75">
      <c r="A213" s="14"/>
      <c r="B213" s="38"/>
      <c r="C213" s="38"/>
    </row>
    <row r="214" spans="1:3" ht="12.75">
      <c r="A214" s="14"/>
      <c r="B214" s="38"/>
      <c r="C214" s="38"/>
    </row>
    <row r="215" spans="1:3" ht="12.75">
      <c r="A215" s="14"/>
      <c r="B215" s="38"/>
      <c r="C215" s="38"/>
    </row>
    <row r="216" spans="1:3" ht="12.75">
      <c r="A216" s="14"/>
      <c r="B216" s="38"/>
      <c r="C216" s="38"/>
    </row>
    <row r="217" spans="1:3" ht="12.75">
      <c r="A217" s="14"/>
      <c r="B217" s="38"/>
      <c r="C217" s="38"/>
    </row>
    <row r="218" spans="1:3" ht="12.75">
      <c r="A218" s="14"/>
      <c r="B218" s="38"/>
      <c r="C218" s="38"/>
    </row>
    <row r="219" spans="1:3" ht="12.75">
      <c r="A219" s="14"/>
      <c r="B219" s="38"/>
      <c r="C219" s="38"/>
    </row>
    <row r="220" spans="1:3" ht="12.75">
      <c r="A220" s="14"/>
      <c r="B220" s="38"/>
      <c r="C220" s="38"/>
    </row>
    <row r="221" spans="1:3" ht="12.75">
      <c r="A221" s="14"/>
      <c r="B221" s="38"/>
      <c r="C221" s="38"/>
    </row>
    <row r="222" spans="1:3" ht="12.75">
      <c r="A222" s="14"/>
      <c r="B222" s="38"/>
      <c r="C222" s="38"/>
    </row>
    <row r="223" spans="1:3" ht="12.75">
      <c r="A223" s="14"/>
      <c r="B223" s="38"/>
      <c r="C223" s="38"/>
    </row>
    <row r="224" spans="1:3" ht="12.75">
      <c r="A224" s="14"/>
      <c r="B224" s="38"/>
      <c r="C224" s="38"/>
    </row>
    <row r="225" spans="1:3" ht="12.75">
      <c r="A225" s="14"/>
      <c r="B225" s="38"/>
      <c r="C225" s="38"/>
    </row>
    <row r="226" spans="1:3" ht="12.75">
      <c r="A226" s="14"/>
      <c r="B226" s="38"/>
      <c r="C226" s="38"/>
    </row>
    <row r="227" spans="1:3" ht="12.75">
      <c r="A227" s="14"/>
      <c r="B227" s="38"/>
      <c r="C227" s="38"/>
    </row>
    <row r="228" spans="1:3" ht="12.75">
      <c r="A228" s="14"/>
      <c r="B228" s="38"/>
      <c r="C228" s="38"/>
    </row>
    <row r="229" spans="1:3" ht="12.75">
      <c r="A229" s="14"/>
      <c r="B229" s="38"/>
      <c r="C229" s="38"/>
    </row>
    <row r="230" spans="1:3" ht="12.75">
      <c r="A230" s="14"/>
      <c r="B230" s="38"/>
      <c r="C230" s="38"/>
    </row>
    <row r="231" spans="1:3" ht="12.75">
      <c r="A231" s="14"/>
      <c r="B231" s="38"/>
      <c r="C231" s="38"/>
    </row>
    <row r="232" spans="1:3" ht="12.75">
      <c r="A232" s="14"/>
      <c r="B232" s="38"/>
      <c r="C232" s="38"/>
    </row>
    <row r="233" spans="1:3" ht="12.75">
      <c r="A233" s="14"/>
      <c r="B233" s="38"/>
      <c r="C233" s="38"/>
    </row>
    <row r="234" spans="1:3" ht="12.75">
      <c r="A234" s="14"/>
      <c r="B234" s="38"/>
      <c r="C234" s="38"/>
    </row>
    <row r="235" spans="1:3" ht="12.75">
      <c r="A235" s="14"/>
      <c r="B235" s="38"/>
      <c r="C235" s="38"/>
    </row>
    <row r="236" spans="1:3" ht="12.75">
      <c r="A236" s="14"/>
      <c r="B236" s="38"/>
      <c r="C236" s="38"/>
    </row>
    <row r="237" spans="1:3" ht="12.75">
      <c r="A237" s="14"/>
      <c r="B237" s="38"/>
      <c r="C237" s="38"/>
    </row>
    <row r="238" spans="1:3" ht="12.75">
      <c r="A238" s="14"/>
      <c r="B238" s="38"/>
      <c r="C238" s="38"/>
    </row>
    <row r="239" spans="1:3" ht="12.75">
      <c r="A239" s="14"/>
      <c r="B239" s="38"/>
      <c r="C239" s="38"/>
    </row>
    <row r="240" spans="1:3" ht="12.75">
      <c r="A240" s="14"/>
      <c r="B240" s="38"/>
      <c r="C240" s="38"/>
    </row>
    <row r="241" spans="1:3" ht="12.75">
      <c r="A241" s="14"/>
      <c r="B241" s="38"/>
      <c r="C241" s="38"/>
    </row>
    <row r="242" spans="1:3" ht="12.75">
      <c r="A242" s="14"/>
      <c r="B242" s="38"/>
      <c r="C242" s="38"/>
    </row>
    <row r="243" spans="1:3" ht="12.75">
      <c r="A243" s="14"/>
      <c r="B243" s="38"/>
      <c r="C243" s="38"/>
    </row>
    <row r="244" spans="1:3" ht="12.75">
      <c r="A244" s="14"/>
      <c r="B244" s="38"/>
      <c r="C244" s="38"/>
    </row>
    <row r="245" spans="1:3" ht="12.75">
      <c r="A245" s="14"/>
      <c r="B245" s="38"/>
      <c r="C245" s="38"/>
    </row>
    <row r="246" spans="1:3" ht="12.75">
      <c r="A246" s="14"/>
      <c r="B246" s="38"/>
      <c r="C246" s="38"/>
    </row>
    <row r="247" spans="1:3" ht="12.75">
      <c r="A247" s="14"/>
      <c r="B247" s="38"/>
      <c r="C247" s="38"/>
    </row>
    <row r="248" spans="1:3" ht="12.75">
      <c r="A248" s="14"/>
      <c r="B248" s="38"/>
      <c r="C248" s="38"/>
    </row>
    <row r="249" spans="1:3" ht="12.75">
      <c r="A249" s="14"/>
      <c r="B249" s="38"/>
      <c r="C249" s="38"/>
    </row>
    <row r="250" spans="1:3" ht="12.75">
      <c r="A250" s="14"/>
      <c r="B250" s="38"/>
      <c r="C250" s="38"/>
    </row>
    <row r="251" spans="1:3" ht="12.75">
      <c r="A251" s="14"/>
      <c r="B251" s="38"/>
      <c r="C251" s="38"/>
    </row>
    <row r="252" spans="1:3" ht="12.75">
      <c r="A252" s="14"/>
      <c r="B252" s="38"/>
      <c r="C252" s="38"/>
    </row>
    <row r="253" spans="1:3" ht="12.75">
      <c r="A253" s="14"/>
      <c r="B253" s="38"/>
      <c r="C253" s="38"/>
    </row>
    <row r="254" spans="1:3" ht="12.75">
      <c r="A254" s="14"/>
      <c r="B254" s="38"/>
      <c r="C254" s="38"/>
    </row>
    <row r="255" spans="1:3" ht="12.75">
      <c r="A255" s="14"/>
      <c r="B255" s="38"/>
      <c r="C255" s="38"/>
    </row>
    <row r="256" spans="1:3" ht="12.75">
      <c r="A256" s="14"/>
      <c r="B256" s="38"/>
      <c r="C256" s="38"/>
    </row>
    <row r="257" spans="1:3" ht="12.75">
      <c r="A257" s="14"/>
      <c r="B257" s="38"/>
      <c r="C257" s="38"/>
    </row>
    <row r="258" spans="1:3" ht="12.75">
      <c r="A258" s="14"/>
      <c r="B258" s="38"/>
      <c r="C258" s="38"/>
    </row>
    <row r="259" spans="1:3" ht="12.75">
      <c r="A259" s="14"/>
      <c r="B259" s="38"/>
      <c r="C259" s="38"/>
    </row>
    <row r="260" spans="1:3" ht="12.75">
      <c r="A260" s="14"/>
      <c r="B260" s="38"/>
      <c r="C260" s="38"/>
    </row>
    <row r="261" spans="1:3" ht="12.75">
      <c r="A261" s="14"/>
      <c r="B261" s="38"/>
      <c r="C261" s="38"/>
    </row>
    <row r="262" spans="1:3" ht="12.75">
      <c r="A262" s="14"/>
      <c r="B262" s="38"/>
      <c r="C262" s="38"/>
    </row>
    <row r="263" spans="1:3" ht="12.75">
      <c r="A263" s="14"/>
      <c r="B263" s="38"/>
      <c r="C263" s="38"/>
    </row>
    <row r="264" spans="1:3" ht="12.75">
      <c r="A264" s="14"/>
      <c r="B264" s="38"/>
      <c r="C264" s="38"/>
    </row>
    <row r="265" spans="1:3" ht="12.75">
      <c r="A265" s="14"/>
      <c r="B265" s="38"/>
      <c r="C265" s="38"/>
    </row>
    <row r="266" spans="1:3" ht="12.75">
      <c r="A266" s="14"/>
      <c r="B266" s="38"/>
      <c r="C266" s="38"/>
    </row>
    <row r="267" spans="1:3" ht="12.75">
      <c r="A267" s="14"/>
      <c r="B267" s="38"/>
      <c r="C267" s="38"/>
    </row>
    <row r="268" spans="1:3" ht="12.75">
      <c r="A268" s="14"/>
      <c r="B268" s="38"/>
      <c r="C268" s="38"/>
    </row>
    <row r="269" spans="1:3" ht="12.75">
      <c r="A269" s="14"/>
      <c r="B269" s="38"/>
      <c r="C269" s="38"/>
    </row>
  </sheetData>
  <mergeCells count="2">
    <mergeCell ref="A1:C1"/>
    <mergeCell ref="A2:C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T82"/>
  <sheetViews>
    <sheetView workbookViewId="0" topLeftCell="A1">
      <selection activeCell="A1" sqref="A1:K1"/>
    </sheetView>
  </sheetViews>
  <sheetFormatPr defaultColWidth="9.140625" defaultRowHeight="12.75"/>
  <cols>
    <col min="1" max="1" width="39.140625" style="163" customWidth="1"/>
    <col min="2" max="2" width="12.28125" style="91" customWidth="1"/>
    <col min="3" max="3" width="20.140625" style="91" customWidth="1"/>
    <col min="4" max="4" width="15.28125" style="91" customWidth="1"/>
    <col min="5" max="5" width="14.57421875" style="91" customWidth="1"/>
    <col min="6" max="6" width="13.421875" style="91" customWidth="1"/>
    <col min="7" max="7" width="15.7109375" style="91" customWidth="1"/>
    <col min="8" max="11" width="12.28125" style="91" customWidth="1"/>
    <col min="12" max="12" width="13.421875" style="91" customWidth="1"/>
    <col min="13" max="13" width="12.28125" style="91" customWidth="1"/>
    <col min="14" max="14" width="14.421875" style="91" customWidth="1"/>
    <col min="15" max="16384" width="12.28125" style="91" customWidth="1"/>
  </cols>
  <sheetData>
    <row r="1" spans="1:11" s="9" customFormat="1" ht="12.75">
      <c r="A1" s="175" t="s">
        <v>233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9" customFormat="1" ht="12.75">
      <c r="A2" s="169" t="s">
        <v>232</v>
      </c>
      <c r="B2" s="123"/>
      <c r="C2" s="124"/>
      <c r="D2" s="125"/>
      <c r="E2" s="124"/>
      <c r="F2" s="125"/>
      <c r="G2" s="124"/>
      <c r="H2" s="124"/>
      <c r="I2" s="125"/>
      <c r="J2" s="125"/>
      <c r="K2" s="125"/>
    </row>
    <row r="4" spans="1:20" s="163" customFormat="1" ht="38.25">
      <c r="A4" s="110" t="s">
        <v>108</v>
      </c>
      <c r="B4" s="164" t="s">
        <v>9</v>
      </c>
      <c r="C4" s="164" t="s">
        <v>10</v>
      </c>
      <c r="D4" s="164" t="s">
        <v>11</v>
      </c>
      <c r="E4" s="164" t="s">
        <v>12</v>
      </c>
      <c r="F4" s="164" t="s">
        <v>13</v>
      </c>
      <c r="G4" s="164" t="s">
        <v>14</v>
      </c>
      <c r="H4" s="164" t="s">
        <v>15</v>
      </c>
      <c r="I4" s="164" t="s">
        <v>16</v>
      </c>
      <c r="J4" s="164" t="s">
        <v>17</v>
      </c>
      <c r="K4" s="164" t="s">
        <v>18</v>
      </c>
      <c r="L4" s="164" t="s">
        <v>19</v>
      </c>
      <c r="M4" s="164" t="s">
        <v>20</v>
      </c>
      <c r="N4" s="164" t="s">
        <v>21</v>
      </c>
      <c r="O4" s="164" t="s">
        <v>22</v>
      </c>
      <c r="P4" s="164" t="s">
        <v>23</v>
      </c>
      <c r="Q4" s="164" t="s">
        <v>24</v>
      </c>
      <c r="R4" s="164" t="s">
        <v>25</v>
      </c>
      <c r="S4" s="164" t="s">
        <v>26</v>
      </c>
      <c r="T4" s="164" t="s">
        <v>27</v>
      </c>
    </row>
    <row r="5" spans="1:20" ht="25.5">
      <c r="A5" s="165" t="s">
        <v>29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66">
        <v>723.61</v>
      </c>
      <c r="P5" s="100"/>
      <c r="Q5" s="100"/>
      <c r="R5" s="100"/>
      <c r="S5" s="100"/>
      <c r="T5" s="166">
        <v>723.61</v>
      </c>
    </row>
    <row r="6" spans="1:20" ht="25.5">
      <c r="A6" s="165" t="s">
        <v>30</v>
      </c>
      <c r="B6" s="100"/>
      <c r="C6" s="100"/>
      <c r="D6" s="100"/>
      <c r="E6" s="100"/>
      <c r="F6" s="100"/>
      <c r="G6" s="100"/>
      <c r="H6" s="166">
        <v>22.5</v>
      </c>
      <c r="I6" s="100"/>
      <c r="J6" s="100"/>
      <c r="K6" s="166">
        <v>1</v>
      </c>
      <c r="L6" s="100"/>
      <c r="M6" s="100"/>
      <c r="N6" s="100"/>
      <c r="O6" s="166">
        <v>67.27</v>
      </c>
      <c r="P6" s="100"/>
      <c r="Q6" s="100"/>
      <c r="R6" s="100"/>
      <c r="S6" s="100"/>
      <c r="T6" s="166">
        <v>90.77</v>
      </c>
    </row>
    <row r="7" spans="1:20" ht="25.5">
      <c r="A7" s="165" t="s">
        <v>31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66">
        <v>271.8</v>
      </c>
      <c r="P7" s="100"/>
      <c r="Q7" s="100"/>
      <c r="R7" s="100"/>
      <c r="S7" s="100"/>
      <c r="T7" s="166">
        <v>271.8</v>
      </c>
    </row>
    <row r="8" spans="1:20" ht="12.75">
      <c r="A8" s="165" t="s">
        <v>32</v>
      </c>
      <c r="B8" s="166">
        <v>916.69</v>
      </c>
      <c r="C8" s="166">
        <v>259.22</v>
      </c>
      <c r="D8" s="166">
        <v>19.74</v>
      </c>
      <c r="E8" s="166">
        <v>54.27</v>
      </c>
      <c r="F8" s="166">
        <v>17.31</v>
      </c>
      <c r="G8" s="166">
        <v>39.28</v>
      </c>
      <c r="H8" s="166">
        <v>185.33</v>
      </c>
      <c r="I8" s="166">
        <v>604.5</v>
      </c>
      <c r="J8" s="166">
        <v>296.13</v>
      </c>
      <c r="K8" s="166">
        <v>778.75</v>
      </c>
      <c r="L8" s="166">
        <v>39.27</v>
      </c>
      <c r="M8" s="166">
        <v>248.08</v>
      </c>
      <c r="N8" s="166">
        <v>358.24</v>
      </c>
      <c r="O8" s="166">
        <v>2054.12</v>
      </c>
      <c r="P8" s="166">
        <v>12.06</v>
      </c>
      <c r="Q8" s="166">
        <v>151.67</v>
      </c>
      <c r="R8" s="166">
        <v>4.57</v>
      </c>
      <c r="S8" s="166">
        <v>5.2</v>
      </c>
      <c r="T8" s="166">
        <v>6044.43</v>
      </c>
    </row>
    <row r="9" spans="1:20" ht="12.75">
      <c r="A9" s="165" t="s">
        <v>33</v>
      </c>
      <c r="B9" s="166">
        <v>12.27</v>
      </c>
      <c r="C9" s="166">
        <v>15.54</v>
      </c>
      <c r="D9" s="166">
        <v>6.74</v>
      </c>
      <c r="E9" s="166">
        <v>22.33</v>
      </c>
      <c r="F9" s="166">
        <v>4.58</v>
      </c>
      <c r="G9" s="100"/>
      <c r="H9" s="100"/>
      <c r="I9" s="100"/>
      <c r="J9" s="166">
        <v>23.92</v>
      </c>
      <c r="K9" s="166">
        <v>99.87</v>
      </c>
      <c r="L9" s="166">
        <v>5.58</v>
      </c>
      <c r="M9" s="166">
        <v>112.93</v>
      </c>
      <c r="N9" s="166">
        <v>3.35</v>
      </c>
      <c r="O9" s="166">
        <v>27.38</v>
      </c>
      <c r="P9" s="100"/>
      <c r="Q9" s="166">
        <v>15.28</v>
      </c>
      <c r="R9" s="100"/>
      <c r="S9" s="100"/>
      <c r="T9" s="166">
        <v>349.77</v>
      </c>
    </row>
    <row r="10" spans="1:20" ht="12.75">
      <c r="A10" s="165" t="s">
        <v>34</v>
      </c>
      <c r="B10" s="166">
        <v>2</v>
      </c>
      <c r="C10" s="100"/>
      <c r="D10" s="100"/>
      <c r="E10" s="166">
        <v>11.41</v>
      </c>
      <c r="F10" s="100"/>
      <c r="G10" s="166">
        <v>3</v>
      </c>
      <c r="H10" s="166">
        <v>14.91</v>
      </c>
      <c r="I10" s="100"/>
      <c r="J10" s="100"/>
      <c r="K10" s="166">
        <v>107.91</v>
      </c>
      <c r="L10" s="166">
        <v>3.5</v>
      </c>
      <c r="M10" s="166">
        <v>37.33</v>
      </c>
      <c r="N10" s="166">
        <v>5</v>
      </c>
      <c r="O10" s="166">
        <v>84.63</v>
      </c>
      <c r="P10" s="166">
        <v>1</v>
      </c>
      <c r="Q10" s="166">
        <v>4</v>
      </c>
      <c r="R10" s="100"/>
      <c r="S10" s="166">
        <v>86.25</v>
      </c>
      <c r="T10" s="166">
        <v>360.94</v>
      </c>
    </row>
    <row r="11" spans="1:20" ht="38.25">
      <c r="A11" s="165" t="s">
        <v>35</v>
      </c>
      <c r="B11" s="166">
        <v>10</v>
      </c>
      <c r="C11" s="166">
        <v>51.16</v>
      </c>
      <c r="D11" s="166">
        <v>7.5</v>
      </c>
      <c r="E11" s="166">
        <v>18.17</v>
      </c>
      <c r="F11" s="100"/>
      <c r="G11" s="166">
        <v>45.5</v>
      </c>
      <c r="H11" s="166">
        <v>35.22</v>
      </c>
      <c r="I11" s="166">
        <v>7.84</v>
      </c>
      <c r="J11" s="166">
        <v>129.74</v>
      </c>
      <c r="K11" s="166">
        <v>943.43</v>
      </c>
      <c r="L11" s="166">
        <v>18.58</v>
      </c>
      <c r="M11" s="166">
        <v>65.19</v>
      </c>
      <c r="N11" s="166">
        <v>8.5</v>
      </c>
      <c r="O11" s="166">
        <v>127.92</v>
      </c>
      <c r="P11" s="166">
        <v>1</v>
      </c>
      <c r="Q11" s="166">
        <v>6.5</v>
      </c>
      <c r="R11" s="166">
        <v>22.25</v>
      </c>
      <c r="S11" s="166">
        <v>26.39</v>
      </c>
      <c r="T11" s="166">
        <v>1524.89</v>
      </c>
    </row>
    <row r="12" spans="1:20" ht="25.5">
      <c r="A12" s="165" t="s">
        <v>36</v>
      </c>
      <c r="B12" s="100"/>
      <c r="C12" s="166">
        <v>109.17</v>
      </c>
      <c r="D12" s="100"/>
      <c r="E12" s="166">
        <v>28.75</v>
      </c>
      <c r="F12" s="166">
        <v>1.61</v>
      </c>
      <c r="G12" s="100"/>
      <c r="H12" s="166">
        <v>2.25</v>
      </c>
      <c r="I12" s="166">
        <v>8</v>
      </c>
      <c r="J12" s="100"/>
      <c r="K12" s="166">
        <v>38.44</v>
      </c>
      <c r="L12" s="166">
        <v>185.07</v>
      </c>
      <c r="M12" s="166">
        <v>52.75</v>
      </c>
      <c r="N12" s="100"/>
      <c r="O12" s="166">
        <v>9.84</v>
      </c>
      <c r="P12" s="100"/>
      <c r="Q12" s="166">
        <v>2</v>
      </c>
      <c r="R12" s="100"/>
      <c r="S12" s="166">
        <v>1</v>
      </c>
      <c r="T12" s="166">
        <v>438.88</v>
      </c>
    </row>
    <row r="13" spans="1:20" ht="51">
      <c r="A13" s="165" t="s">
        <v>37</v>
      </c>
      <c r="B13" s="166">
        <v>55.09</v>
      </c>
      <c r="C13" s="166">
        <v>76.01</v>
      </c>
      <c r="D13" s="166">
        <v>1</v>
      </c>
      <c r="E13" s="166">
        <v>11.5</v>
      </c>
      <c r="F13" s="166">
        <v>2</v>
      </c>
      <c r="G13" s="166">
        <v>21</v>
      </c>
      <c r="H13" s="166">
        <v>98.12</v>
      </c>
      <c r="I13" s="166">
        <v>45.16</v>
      </c>
      <c r="J13" s="166">
        <v>29.26</v>
      </c>
      <c r="K13" s="166">
        <v>66.42</v>
      </c>
      <c r="L13" s="166">
        <v>10.58</v>
      </c>
      <c r="M13" s="166">
        <v>82.88</v>
      </c>
      <c r="N13" s="166">
        <v>20.75</v>
      </c>
      <c r="O13" s="166">
        <v>306.79</v>
      </c>
      <c r="P13" s="166">
        <v>1</v>
      </c>
      <c r="Q13" s="166">
        <v>56.26</v>
      </c>
      <c r="R13" s="166">
        <v>15.58</v>
      </c>
      <c r="S13" s="166">
        <v>1</v>
      </c>
      <c r="T13" s="166">
        <v>900.4</v>
      </c>
    </row>
    <row r="14" spans="1:20" ht="25.5">
      <c r="A14" s="165" t="s">
        <v>38</v>
      </c>
      <c r="B14" s="100"/>
      <c r="C14" s="100"/>
      <c r="D14" s="100"/>
      <c r="E14" s="166">
        <v>5.03</v>
      </c>
      <c r="F14" s="100"/>
      <c r="G14" s="166">
        <v>35.09</v>
      </c>
      <c r="H14" s="166">
        <v>15.22</v>
      </c>
      <c r="I14" s="166">
        <v>24.93</v>
      </c>
      <c r="J14" s="100"/>
      <c r="K14" s="166">
        <v>16</v>
      </c>
      <c r="L14" s="166">
        <v>7</v>
      </c>
      <c r="M14" s="166">
        <v>9.4</v>
      </c>
      <c r="N14" s="166">
        <v>160.19</v>
      </c>
      <c r="O14" s="166">
        <v>5</v>
      </c>
      <c r="P14" s="100"/>
      <c r="Q14" s="100"/>
      <c r="R14" s="100"/>
      <c r="S14" s="166">
        <v>10.17</v>
      </c>
      <c r="T14" s="166">
        <v>288.03</v>
      </c>
    </row>
    <row r="15" spans="1:20" ht="25.5">
      <c r="A15" s="165" t="s">
        <v>39</v>
      </c>
      <c r="B15" s="166">
        <v>5</v>
      </c>
      <c r="C15" s="166">
        <v>7.35</v>
      </c>
      <c r="D15" s="100"/>
      <c r="E15" s="166">
        <v>2</v>
      </c>
      <c r="F15" s="100"/>
      <c r="G15" s="166">
        <v>8</v>
      </c>
      <c r="H15" s="166">
        <v>99.91</v>
      </c>
      <c r="I15" s="166">
        <v>2</v>
      </c>
      <c r="J15" s="166">
        <v>3</v>
      </c>
      <c r="K15" s="166">
        <v>189.82</v>
      </c>
      <c r="L15" s="166">
        <v>31.17</v>
      </c>
      <c r="M15" s="166">
        <v>8.17</v>
      </c>
      <c r="N15" s="166">
        <v>33.67</v>
      </c>
      <c r="O15" s="166">
        <v>168.16</v>
      </c>
      <c r="P15" s="166">
        <v>1</v>
      </c>
      <c r="Q15" s="166">
        <v>11</v>
      </c>
      <c r="R15" s="166">
        <v>9.58</v>
      </c>
      <c r="S15" s="166">
        <v>12</v>
      </c>
      <c r="T15" s="166">
        <v>591.83</v>
      </c>
    </row>
    <row r="16" spans="1:20" ht="38.25">
      <c r="A16" s="165" t="s">
        <v>40</v>
      </c>
      <c r="B16" s="100"/>
      <c r="C16" s="100"/>
      <c r="D16" s="100"/>
      <c r="E16" s="100"/>
      <c r="F16" s="100"/>
      <c r="G16" s="100"/>
      <c r="H16" s="166">
        <v>2</v>
      </c>
      <c r="I16" s="100"/>
      <c r="J16" s="166">
        <v>9.71</v>
      </c>
      <c r="K16" s="100"/>
      <c r="L16" s="100"/>
      <c r="M16" s="100"/>
      <c r="N16" s="100"/>
      <c r="O16" s="166">
        <v>159.81</v>
      </c>
      <c r="P16" s="100"/>
      <c r="Q16" s="100"/>
      <c r="R16" s="100"/>
      <c r="S16" s="100"/>
      <c r="T16" s="166">
        <v>171.52</v>
      </c>
    </row>
    <row r="17" spans="1:20" ht="12.75">
      <c r="A17" s="165" t="s">
        <v>41</v>
      </c>
      <c r="B17" s="100"/>
      <c r="C17" s="166">
        <v>105.65</v>
      </c>
      <c r="D17" s="100"/>
      <c r="E17" s="100"/>
      <c r="F17" s="166">
        <v>99.84</v>
      </c>
      <c r="G17" s="166">
        <v>32</v>
      </c>
      <c r="H17" s="166">
        <v>1.76</v>
      </c>
      <c r="I17" s="166">
        <v>48.49</v>
      </c>
      <c r="J17" s="166">
        <v>146.28</v>
      </c>
      <c r="K17" s="166">
        <v>73.92</v>
      </c>
      <c r="L17" s="100"/>
      <c r="M17" s="166">
        <v>47.21</v>
      </c>
      <c r="N17" s="100"/>
      <c r="O17" s="166">
        <v>1522.83</v>
      </c>
      <c r="P17" s="100"/>
      <c r="Q17" s="166">
        <v>4</v>
      </c>
      <c r="R17" s="166">
        <v>73</v>
      </c>
      <c r="S17" s="166">
        <v>28.08</v>
      </c>
      <c r="T17" s="166">
        <v>2183.06</v>
      </c>
    </row>
    <row r="18" spans="1:20" ht="12.75">
      <c r="A18" s="165"/>
      <c r="B18" s="100"/>
      <c r="C18" s="166"/>
      <c r="D18" s="100"/>
      <c r="E18" s="100"/>
      <c r="F18" s="166"/>
      <c r="G18" s="166"/>
      <c r="H18" s="166"/>
      <c r="I18" s="166"/>
      <c r="J18" s="166"/>
      <c r="K18" s="166"/>
      <c r="L18" s="100"/>
      <c r="M18" s="166"/>
      <c r="N18" s="100"/>
      <c r="O18" s="166"/>
      <c r="P18" s="100"/>
      <c r="Q18" s="166"/>
      <c r="R18" s="166"/>
      <c r="S18" s="166"/>
      <c r="T18" s="166"/>
    </row>
    <row r="19" spans="1:20" ht="25.5">
      <c r="A19" s="165" t="s">
        <v>43</v>
      </c>
      <c r="B19" s="166">
        <v>42.68</v>
      </c>
      <c r="C19" s="166">
        <v>69.15</v>
      </c>
      <c r="D19" s="166">
        <v>36.75</v>
      </c>
      <c r="E19" s="166">
        <v>58</v>
      </c>
      <c r="F19" s="100"/>
      <c r="G19" s="166">
        <v>45.11</v>
      </c>
      <c r="H19" s="100"/>
      <c r="I19" s="166">
        <v>5.66</v>
      </c>
      <c r="J19" s="166">
        <v>435.83</v>
      </c>
      <c r="K19" s="166">
        <v>131.78</v>
      </c>
      <c r="L19" s="166">
        <v>193.34</v>
      </c>
      <c r="M19" s="166">
        <v>80.49</v>
      </c>
      <c r="N19" s="166">
        <v>330.19</v>
      </c>
      <c r="O19" s="166">
        <v>182.39</v>
      </c>
      <c r="P19" s="100"/>
      <c r="Q19" s="166">
        <v>38.17</v>
      </c>
      <c r="R19" s="100"/>
      <c r="S19" s="100"/>
      <c r="T19" s="166">
        <v>1649.54</v>
      </c>
    </row>
    <row r="20" spans="1:20" ht="38.25">
      <c r="A20" s="165" t="s">
        <v>44</v>
      </c>
      <c r="B20" s="166">
        <v>61.78</v>
      </c>
      <c r="C20" s="166">
        <v>147.9</v>
      </c>
      <c r="D20" s="100"/>
      <c r="E20" s="166">
        <v>7</v>
      </c>
      <c r="F20" s="166">
        <v>89.37</v>
      </c>
      <c r="G20" s="166">
        <v>637.17</v>
      </c>
      <c r="H20" s="166">
        <v>63.91</v>
      </c>
      <c r="I20" s="166">
        <v>11.59</v>
      </c>
      <c r="J20" s="166">
        <v>43.95</v>
      </c>
      <c r="K20" s="166">
        <v>851.71</v>
      </c>
      <c r="L20" s="166">
        <v>2</v>
      </c>
      <c r="M20" s="166">
        <v>57.98</v>
      </c>
      <c r="N20" s="166">
        <v>31.89</v>
      </c>
      <c r="O20" s="166">
        <v>587.45</v>
      </c>
      <c r="P20" s="166">
        <v>5.67</v>
      </c>
      <c r="Q20" s="166">
        <v>102.58</v>
      </c>
      <c r="R20" s="166">
        <v>6.17</v>
      </c>
      <c r="S20" s="166">
        <v>2.59</v>
      </c>
      <c r="T20" s="166">
        <v>2710.71</v>
      </c>
    </row>
    <row r="21" spans="1:20" ht="12.75">
      <c r="A21" s="165" t="s">
        <v>45</v>
      </c>
      <c r="B21" s="166">
        <v>14.67</v>
      </c>
      <c r="C21" s="100"/>
      <c r="D21" s="100"/>
      <c r="E21" s="100"/>
      <c r="F21" s="100"/>
      <c r="G21" s="100"/>
      <c r="H21" s="100"/>
      <c r="I21" s="166">
        <v>20.95</v>
      </c>
      <c r="J21" s="166">
        <v>83.83</v>
      </c>
      <c r="K21" s="166">
        <v>64.09</v>
      </c>
      <c r="L21" s="166">
        <v>15.42</v>
      </c>
      <c r="M21" s="166">
        <v>46.42</v>
      </c>
      <c r="N21" s="100"/>
      <c r="O21" s="166">
        <v>819.61</v>
      </c>
      <c r="P21" s="100"/>
      <c r="Q21" s="100"/>
      <c r="R21" s="100"/>
      <c r="S21" s="100"/>
      <c r="T21" s="166">
        <v>1064.99</v>
      </c>
    </row>
    <row r="22" spans="1:20" ht="25.5">
      <c r="A22" s="165" t="s">
        <v>46</v>
      </c>
      <c r="B22" s="166">
        <v>218.99</v>
      </c>
      <c r="C22" s="166">
        <v>189.42</v>
      </c>
      <c r="D22" s="166">
        <v>158.83</v>
      </c>
      <c r="E22" s="166">
        <v>45.76</v>
      </c>
      <c r="F22" s="166">
        <v>14</v>
      </c>
      <c r="G22" s="166">
        <v>78.63</v>
      </c>
      <c r="H22" s="166">
        <v>42.75</v>
      </c>
      <c r="I22" s="166">
        <v>188.5</v>
      </c>
      <c r="J22" s="166">
        <v>124.76</v>
      </c>
      <c r="K22" s="166">
        <v>1065.87</v>
      </c>
      <c r="L22" s="166">
        <v>82.34</v>
      </c>
      <c r="M22" s="166">
        <v>351.45</v>
      </c>
      <c r="N22" s="166">
        <v>85.79</v>
      </c>
      <c r="O22" s="166">
        <v>1670.36</v>
      </c>
      <c r="P22" s="166">
        <v>28.25</v>
      </c>
      <c r="Q22" s="166">
        <v>162.56</v>
      </c>
      <c r="R22" s="166">
        <v>101.61</v>
      </c>
      <c r="S22" s="166">
        <v>37.5</v>
      </c>
      <c r="T22" s="166">
        <v>4647.37</v>
      </c>
    </row>
    <row r="23" spans="1:20" ht="51">
      <c r="A23" s="165" t="s">
        <v>47</v>
      </c>
      <c r="B23" s="166">
        <v>6</v>
      </c>
      <c r="C23" s="100"/>
      <c r="D23" s="166">
        <v>5.83</v>
      </c>
      <c r="E23" s="100"/>
      <c r="F23" s="100"/>
      <c r="G23" s="166">
        <v>180</v>
      </c>
      <c r="H23" s="166">
        <v>2</v>
      </c>
      <c r="I23" s="166">
        <v>15.87</v>
      </c>
      <c r="J23" s="100"/>
      <c r="K23" s="166">
        <v>134.17</v>
      </c>
      <c r="L23" s="166">
        <v>11.5</v>
      </c>
      <c r="M23" s="166">
        <v>201.3</v>
      </c>
      <c r="N23" s="166">
        <v>63</v>
      </c>
      <c r="O23" s="166">
        <v>100.49</v>
      </c>
      <c r="P23" s="166">
        <v>1</v>
      </c>
      <c r="Q23" s="166">
        <v>2</v>
      </c>
      <c r="R23" s="166">
        <v>9.89</v>
      </c>
      <c r="S23" s="166">
        <v>52</v>
      </c>
      <c r="T23" s="166">
        <v>785.05</v>
      </c>
    </row>
    <row r="24" spans="1:20" ht="38.25">
      <c r="A24" s="165" t="s">
        <v>48</v>
      </c>
      <c r="B24" s="166">
        <v>13.42</v>
      </c>
      <c r="C24" s="166">
        <v>52.78</v>
      </c>
      <c r="D24" s="166">
        <v>12.33</v>
      </c>
      <c r="E24" s="166">
        <v>3</v>
      </c>
      <c r="F24" s="166">
        <v>6.17</v>
      </c>
      <c r="G24" s="100"/>
      <c r="H24" s="166">
        <v>31.75</v>
      </c>
      <c r="I24" s="166">
        <v>138.26</v>
      </c>
      <c r="J24" s="166">
        <v>16</v>
      </c>
      <c r="K24" s="166">
        <v>42.25</v>
      </c>
      <c r="L24" s="166">
        <v>82.71</v>
      </c>
      <c r="M24" s="166">
        <v>298.79</v>
      </c>
      <c r="N24" s="166">
        <v>0.5</v>
      </c>
      <c r="O24" s="166">
        <v>143.82</v>
      </c>
      <c r="P24" s="166">
        <v>4</v>
      </c>
      <c r="Q24" s="166">
        <v>5.89</v>
      </c>
      <c r="R24" s="166">
        <v>15.75</v>
      </c>
      <c r="S24" s="100"/>
      <c r="T24" s="166">
        <v>867.42</v>
      </c>
    </row>
    <row r="25" spans="1:20" ht="25.5">
      <c r="A25" s="165" t="s">
        <v>49</v>
      </c>
      <c r="B25" s="166">
        <v>663.25</v>
      </c>
      <c r="C25" s="166">
        <v>89.6</v>
      </c>
      <c r="D25" s="166">
        <v>9.5</v>
      </c>
      <c r="E25" s="166">
        <v>7.75</v>
      </c>
      <c r="F25" s="100"/>
      <c r="G25" s="166">
        <v>332.34</v>
      </c>
      <c r="H25" s="166">
        <v>63.29</v>
      </c>
      <c r="I25" s="166">
        <v>136.83</v>
      </c>
      <c r="J25" s="166">
        <v>153.25</v>
      </c>
      <c r="K25" s="166">
        <v>903.64</v>
      </c>
      <c r="L25" s="166">
        <v>65.9</v>
      </c>
      <c r="M25" s="166">
        <v>819.94</v>
      </c>
      <c r="N25" s="166">
        <v>123.36</v>
      </c>
      <c r="O25" s="166">
        <v>432.31</v>
      </c>
      <c r="P25" s="166">
        <v>8</v>
      </c>
      <c r="Q25" s="166">
        <v>254.82</v>
      </c>
      <c r="R25" s="166">
        <v>28.34</v>
      </c>
      <c r="S25" s="166">
        <v>10.92</v>
      </c>
      <c r="T25" s="166">
        <v>4103.04</v>
      </c>
    </row>
    <row r="26" spans="1:20" ht="25.5">
      <c r="A26" s="165" t="s">
        <v>50</v>
      </c>
      <c r="B26" s="100"/>
      <c r="C26" s="100"/>
      <c r="D26" s="100"/>
      <c r="E26" s="166">
        <v>2.47</v>
      </c>
      <c r="F26" s="100"/>
      <c r="G26" s="100"/>
      <c r="H26" s="166">
        <v>19.08</v>
      </c>
      <c r="I26" s="100"/>
      <c r="J26" s="100"/>
      <c r="K26" s="166">
        <v>245.17</v>
      </c>
      <c r="L26" s="100"/>
      <c r="M26" s="166">
        <v>6</v>
      </c>
      <c r="N26" s="100"/>
      <c r="O26" s="166">
        <v>54.83</v>
      </c>
      <c r="P26" s="100"/>
      <c r="Q26" s="100"/>
      <c r="R26" s="100"/>
      <c r="S26" s="100"/>
      <c r="T26" s="166">
        <v>327.55</v>
      </c>
    </row>
    <row r="27" spans="1:20" ht="25.5">
      <c r="A27" s="165" t="s">
        <v>51</v>
      </c>
      <c r="B27" s="166">
        <v>12.83</v>
      </c>
      <c r="C27" s="166">
        <v>4.42</v>
      </c>
      <c r="D27" s="100"/>
      <c r="E27" s="166">
        <v>8.08</v>
      </c>
      <c r="F27" s="100"/>
      <c r="G27" s="166">
        <v>4.25</v>
      </c>
      <c r="H27" s="166">
        <v>229.75</v>
      </c>
      <c r="I27" s="100"/>
      <c r="J27" s="100"/>
      <c r="K27" s="100"/>
      <c r="L27" s="100"/>
      <c r="M27" s="166">
        <v>1.75</v>
      </c>
      <c r="N27" s="100"/>
      <c r="O27" s="166">
        <v>195.67</v>
      </c>
      <c r="P27" s="100"/>
      <c r="Q27" s="166">
        <v>3</v>
      </c>
      <c r="R27" s="100"/>
      <c r="S27" s="100"/>
      <c r="T27" s="166">
        <v>459.75</v>
      </c>
    </row>
    <row r="28" spans="1:20" ht="12.75">
      <c r="A28" s="165" t="s">
        <v>52</v>
      </c>
      <c r="B28" s="166">
        <v>14.17</v>
      </c>
      <c r="C28" s="166">
        <v>10.75</v>
      </c>
      <c r="D28" s="100"/>
      <c r="E28" s="166">
        <v>2</v>
      </c>
      <c r="F28" s="100"/>
      <c r="G28" s="166">
        <v>9.42</v>
      </c>
      <c r="H28" s="166">
        <v>13</v>
      </c>
      <c r="I28" s="166">
        <v>7.33</v>
      </c>
      <c r="J28" s="166">
        <v>1</v>
      </c>
      <c r="K28" s="166">
        <v>67.36</v>
      </c>
      <c r="L28" s="166">
        <v>2</v>
      </c>
      <c r="M28" s="166">
        <v>44.6</v>
      </c>
      <c r="N28" s="166">
        <v>14.75</v>
      </c>
      <c r="O28" s="166">
        <v>41.95</v>
      </c>
      <c r="P28" s="166">
        <v>25.83</v>
      </c>
      <c r="Q28" s="166">
        <v>9.75</v>
      </c>
      <c r="R28" s="100"/>
      <c r="S28" s="100"/>
      <c r="T28" s="166">
        <v>263.91</v>
      </c>
    </row>
    <row r="29" spans="1:20" ht="12.75">
      <c r="A29" s="165" t="s">
        <v>53</v>
      </c>
      <c r="B29" s="166">
        <v>7.23</v>
      </c>
      <c r="C29" s="166">
        <v>20.32</v>
      </c>
      <c r="D29" s="166">
        <v>2</v>
      </c>
      <c r="E29" s="166">
        <v>1</v>
      </c>
      <c r="F29" s="100"/>
      <c r="G29" s="166">
        <v>3</v>
      </c>
      <c r="H29" s="166">
        <v>19.5</v>
      </c>
      <c r="I29" s="166">
        <v>9</v>
      </c>
      <c r="J29" s="166">
        <v>3</v>
      </c>
      <c r="K29" s="166">
        <v>74.64</v>
      </c>
      <c r="L29" s="166">
        <v>18.17</v>
      </c>
      <c r="M29" s="166">
        <v>41.68</v>
      </c>
      <c r="N29" s="166">
        <v>9.75</v>
      </c>
      <c r="O29" s="166">
        <v>107.63</v>
      </c>
      <c r="P29" s="166">
        <v>6</v>
      </c>
      <c r="Q29" s="166">
        <v>4.58</v>
      </c>
      <c r="R29" s="166">
        <v>9.33</v>
      </c>
      <c r="S29" s="166">
        <v>2.83</v>
      </c>
      <c r="T29" s="166">
        <v>339.66</v>
      </c>
    </row>
    <row r="30" spans="1:20" ht="38.25">
      <c r="A30" s="165" t="s">
        <v>54</v>
      </c>
      <c r="B30" s="166">
        <v>121.87</v>
      </c>
      <c r="C30" s="166">
        <v>66.25</v>
      </c>
      <c r="D30" s="166">
        <v>2</v>
      </c>
      <c r="E30" s="166">
        <v>15</v>
      </c>
      <c r="F30" s="166">
        <v>11.17</v>
      </c>
      <c r="G30" s="166">
        <v>49.25</v>
      </c>
      <c r="H30" s="166">
        <v>79.92</v>
      </c>
      <c r="I30" s="166">
        <v>26.95</v>
      </c>
      <c r="J30" s="166">
        <v>22.25</v>
      </c>
      <c r="K30" s="166">
        <v>150.75</v>
      </c>
      <c r="L30" s="166">
        <v>16.33</v>
      </c>
      <c r="M30" s="166">
        <v>127.93</v>
      </c>
      <c r="N30" s="166">
        <v>20.94</v>
      </c>
      <c r="O30" s="166">
        <v>1075.8</v>
      </c>
      <c r="P30" s="166">
        <v>9</v>
      </c>
      <c r="Q30" s="166">
        <v>28.5</v>
      </c>
      <c r="R30" s="100"/>
      <c r="S30" s="166">
        <v>2</v>
      </c>
      <c r="T30" s="166">
        <v>1825.91</v>
      </c>
    </row>
    <row r="31" spans="1:20" ht="25.5">
      <c r="A31" s="165" t="s">
        <v>55</v>
      </c>
      <c r="B31" s="100"/>
      <c r="C31" s="166">
        <v>1</v>
      </c>
      <c r="D31" s="100"/>
      <c r="E31" s="166">
        <v>2</v>
      </c>
      <c r="F31" s="100"/>
      <c r="G31" s="100"/>
      <c r="H31" s="166">
        <v>8.23</v>
      </c>
      <c r="I31" s="100"/>
      <c r="J31" s="166">
        <v>1</v>
      </c>
      <c r="K31" s="166">
        <v>142.84</v>
      </c>
      <c r="L31" s="100"/>
      <c r="M31" s="166">
        <v>16.6</v>
      </c>
      <c r="N31" s="166">
        <v>7.46</v>
      </c>
      <c r="O31" s="166">
        <v>592.25</v>
      </c>
      <c r="P31" s="166">
        <v>1</v>
      </c>
      <c r="Q31" s="100"/>
      <c r="R31" s="100"/>
      <c r="S31" s="100"/>
      <c r="T31" s="166">
        <v>772.38</v>
      </c>
    </row>
    <row r="32" spans="1:20" ht="25.5">
      <c r="A32" s="165" t="s">
        <v>56</v>
      </c>
      <c r="B32" s="100"/>
      <c r="C32" s="100"/>
      <c r="D32" s="100"/>
      <c r="E32" s="100"/>
      <c r="F32" s="166">
        <v>1</v>
      </c>
      <c r="G32" s="100"/>
      <c r="H32" s="100"/>
      <c r="I32" s="100"/>
      <c r="J32" s="100"/>
      <c r="K32" s="100"/>
      <c r="L32" s="100"/>
      <c r="M32" s="100"/>
      <c r="N32" s="100"/>
      <c r="O32" s="166">
        <v>33.69</v>
      </c>
      <c r="P32" s="100"/>
      <c r="Q32" s="100"/>
      <c r="R32" s="100"/>
      <c r="S32" s="100"/>
      <c r="T32" s="166">
        <v>34.69</v>
      </c>
    </row>
    <row r="33" spans="1:20" ht="12.75">
      <c r="A33" s="165" t="s">
        <v>57</v>
      </c>
      <c r="B33" s="100"/>
      <c r="C33" s="166">
        <v>2.94</v>
      </c>
      <c r="D33" s="100"/>
      <c r="E33" s="166">
        <v>1.12</v>
      </c>
      <c r="F33" s="100"/>
      <c r="G33" s="100"/>
      <c r="H33" s="166">
        <v>2.5</v>
      </c>
      <c r="I33" s="100"/>
      <c r="J33" s="100"/>
      <c r="K33" s="166">
        <v>18.48</v>
      </c>
      <c r="L33" s="166">
        <v>2</v>
      </c>
      <c r="M33" s="166">
        <v>3.06</v>
      </c>
      <c r="N33" s="166">
        <v>2</v>
      </c>
      <c r="O33" s="166">
        <v>34.57</v>
      </c>
      <c r="P33" s="100"/>
      <c r="Q33" s="100"/>
      <c r="R33" s="100"/>
      <c r="S33" s="100"/>
      <c r="T33" s="166">
        <v>66.67</v>
      </c>
    </row>
    <row r="34" spans="1:20" ht="38.25">
      <c r="A34" s="165" t="s">
        <v>58</v>
      </c>
      <c r="B34" s="100"/>
      <c r="C34" s="100"/>
      <c r="D34" s="166">
        <v>3</v>
      </c>
      <c r="E34" s="166">
        <v>1.19</v>
      </c>
      <c r="F34" s="100"/>
      <c r="G34" s="100"/>
      <c r="H34" s="100"/>
      <c r="I34" s="166">
        <v>3</v>
      </c>
      <c r="J34" s="166">
        <v>1.06</v>
      </c>
      <c r="K34" s="166">
        <v>60.45</v>
      </c>
      <c r="L34" s="100"/>
      <c r="M34" s="166">
        <v>91.12</v>
      </c>
      <c r="N34" s="166">
        <v>8.92</v>
      </c>
      <c r="O34" s="166">
        <v>190.48</v>
      </c>
      <c r="P34" s="166">
        <v>1.01</v>
      </c>
      <c r="Q34" s="100"/>
      <c r="R34" s="100"/>
      <c r="S34" s="166">
        <v>25.59</v>
      </c>
      <c r="T34" s="166">
        <v>385.82</v>
      </c>
    </row>
    <row r="35" spans="1:20" ht="25.5">
      <c r="A35" s="165" t="s">
        <v>59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66">
        <v>2.83</v>
      </c>
      <c r="L35" s="100"/>
      <c r="M35" s="100"/>
      <c r="N35" s="100"/>
      <c r="O35" s="166">
        <v>8.52</v>
      </c>
      <c r="P35" s="100"/>
      <c r="Q35" s="100"/>
      <c r="R35" s="100"/>
      <c r="S35" s="100"/>
      <c r="T35" s="166">
        <v>11.35</v>
      </c>
    </row>
    <row r="36" spans="1:20" ht="12.75">
      <c r="A36" s="165" t="s">
        <v>60</v>
      </c>
      <c r="B36" s="166">
        <v>99.25</v>
      </c>
      <c r="C36" s="166">
        <v>96.08</v>
      </c>
      <c r="D36" s="166">
        <v>11.59</v>
      </c>
      <c r="E36" s="166">
        <v>43.12</v>
      </c>
      <c r="F36" s="166">
        <v>11.58</v>
      </c>
      <c r="G36" s="166">
        <v>68.64</v>
      </c>
      <c r="H36" s="166">
        <v>370.58</v>
      </c>
      <c r="I36" s="166">
        <v>33.29</v>
      </c>
      <c r="J36" s="166">
        <v>37.06</v>
      </c>
      <c r="K36" s="166">
        <v>405.19</v>
      </c>
      <c r="L36" s="166">
        <v>64.95</v>
      </c>
      <c r="M36" s="166">
        <v>704.76</v>
      </c>
      <c r="N36" s="166">
        <v>45.12</v>
      </c>
      <c r="O36" s="166">
        <v>1949.29</v>
      </c>
      <c r="P36" s="166">
        <v>62.46</v>
      </c>
      <c r="Q36" s="166">
        <v>125.17</v>
      </c>
      <c r="R36" s="166">
        <v>15.08</v>
      </c>
      <c r="S36" s="166">
        <v>12.08</v>
      </c>
      <c r="T36" s="166">
        <v>4155.29</v>
      </c>
    </row>
    <row r="37" spans="1:20" ht="12.75">
      <c r="A37" s="165" t="s">
        <v>61</v>
      </c>
      <c r="B37" s="100"/>
      <c r="C37" s="166">
        <v>14.92</v>
      </c>
      <c r="D37" s="166">
        <v>1</v>
      </c>
      <c r="E37" s="166">
        <v>53.51</v>
      </c>
      <c r="F37" s="166">
        <v>19.17</v>
      </c>
      <c r="G37" s="166">
        <v>1</v>
      </c>
      <c r="H37" s="166">
        <v>1</v>
      </c>
      <c r="I37" s="100"/>
      <c r="J37" s="100"/>
      <c r="K37" s="166">
        <v>14.17</v>
      </c>
      <c r="L37" s="100"/>
      <c r="M37" s="166">
        <v>11.3</v>
      </c>
      <c r="N37" s="166">
        <v>2.5</v>
      </c>
      <c r="O37" s="166">
        <v>543.02</v>
      </c>
      <c r="P37" s="100"/>
      <c r="Q37" s="166">
        <v>5.75</v>
      </c>
      <c r="R37" s="100"/>
      <c r="S37" s="100"/>
      <c r="T37" s="166">
        <v>667.34</v>
      </c>
    </row>
    <row r="38" spans="1:20" ht="12.75">
      <c r="A38" s="165" t="s">
        <v>62</v>
      </c>
      <c r="B38" s="166">
        <v>234.69</v>
      </c>
      <c r="C38" s="166">
        <v>257.59</v>
      </c>
      <c r="D38" s="166">
        <v>61</v>
      </c>
      <c r="E38" s="166">
        <v>144.98</v>
      </c>
      <c r="F38" s="166">
        <v>49.92</v>
      </c>
      <c r="G38" s="166">
        <v>177.13</v>
      </c>
      <c r="H38" s="166">
        <v>805.03</v>
      </c>
      <c r="I38" s="166">
        <v>255.04</v>
      </c>
      <c r="J38" s="166">
        <v>113</v>
      </c>
      <c r="K38" s="166">
        <v>1252.17</v>
      </c>
      <c r="L38" s="166">
        <v>286.39</v>
      </c>
      <c r="M38" s="166">
        <v>855.85</v>
      </c>
      <c r="N38" s="166">
        <v>217.87</v>
      </c>
      <c r="O38" s="166">
        <v>4139.21</v>
      </c>
      <c r="P38" s="166">
        <v>161.77</v>
      </c>
      <c r="Q38" s="166">
        <v>310.78</v>
      </c>
      <c r="R38" s="166">
        <v>90.63</v>
      </c>
      <c r="S38" s="166">
        <v>67.75</v>
      </c>
      <c r="T38" s="166">
        <v>9480.8</v>
      </c>
    </row>
    <row r="39" spans="1:20" ht="38.25">
      <c r="A39" s="165" t="s">
        <v>63</v>
      </c>
      <c r="B39" s="166">
        <v>56.3</v>
      </c>
      <c r="C39" s="166">
        <v>98.9</v>
      </c>
      <c r="D39" s="166">
        <v>9</v>
      </c>
      <c r="E39" s="166">
        <v>18.33</v>
      </c>
      <c r="F39" s="166">
        <v>14.58</v>
      </c>
      <c r="G39" s="166">
        <v>29.58</v>
      </c>
      <c r="H39" s="166">
        <v>161.61</v>
      </c>
      <c r="I39" s="166">
        <v>34</v>
      </c>
      <c r="J39" s="166">
        <v>80.02</v>
      </c>
      <c r="K39" s="166">
        <v>770.63</v>
      </c>
      <c r="L39" s="166">
        <v>31</v>
      </c>
      <c r="M39" s="166">
        <v>375.45</v>
      </c>
      <c r="N39" s="166">
        <v>65.5</v>
      </c>
      <c r="O39" s="166">
        <v>1347.01</v>
      </c>
      <c r="P39" s="166">
        <v>34</v>
      </c>
      <c r="Q39" s="166">
        <v>107.58</v>
      </c>
      <c r="R39" s="166">
        <v>37.66</v>
      </c>
      <c r="S39" s="166">
        <v>5</v>
      </c>
      <c r="T39" s="166">
        <v>3276.15</v>
      </c>
    </row>
    <row r="40" spans="1:20" ht="25.5">
      <c r="A40" s="165" t="s">
        <v>64</v>
      </c>
      <c r="B40" s="166">
        <v>133.71</v>
      </c>
      <c r="C40" s="166">
        <v>968.39</v>
      </c>
      <c r="D40" s="166">
        <v>32.14</v>
      </c>
      <c r="E40" s="166">
        <v>55.17</v>
      </c>
      <c r="F40" s="166">
        <v>17.68</v>
      </c>
      <c r="G40" s="166">
        <v>239.67</v>
      </c>
      <c r="H40" s="166">
        <v>728.31</v>
      </c>
      <c r="I40" s="166">
        <v>442.21</v>
      </c>
      <c r="J40" s="166">
        <v>228.56</v>
      </c>
      <c r="K40" s="166">
        <v>1960.69</v>
      </c>
      <c r="L40" s="166">
        <v>73.43</v>
      </c>
      <c r="M40" s="166">
        <v>935.2</v>
      </c>
      <c r="N40" s="166">
        <v>100.56</v>
      </c>
      <c r="O40" s="166">
        <v>3046.22</v>
      </c>
      <c r="P40" s="166">
        <v>78.82</v>
      </c>
      <c r="Q40" s="166">
        <v>374.25</v>
      </c>
      <c r="R40" s="166">
        <v>88.27</v>
      </c>
      <c r="S40" s="166">
        <v>22.28</v>
      </c>
      <c r="T40" s="166">
        <v>9525.56</v>
      </c>
    </row>
    <row r="41" spans="1:20" ht="25.5">
      <c r="A41" s="165" t="s">
        <v>65</v>
      </c>
      <c r="B41" s="166">
        <v>318.5</v>
      </c>
      <c r="C41" s="166">
        <v>314.48</v>
      </c>
      <c r="D41" s="166">
        <v>39.47</v>
      </c>
      <c r="E41" s="166">
        <v>153.49</v>
      </c>
      <c r="F41" s="166">
        <v>63.29</v>
      </c>
      <c r="G41" s="166">
        <v>229.53</v>
      </c>
      <c r="H41" s="166">
        <v>1418.77</v>
      </c>
      <c r="I41" s="166">
        <v>211.69</v>
      </c>
      <c r="J41" s="166">
        <v>141.64</v>
      </c>
      <c r="K41" s="166">
        <v>2272.72</v>
      </c>
      <c r="L41" s="166">
        <v>190.5</v>
      </c>
      <c r="M41" s="166">
        <v>1244.93</v>
      </c>
      <c r="N41" s="166">
        <v>429.98</v>
      </c>
      <c r="O41" s="166">
        <v>5227.11</v>
      </c>
      <c r="P41" s="166">
        <v>113.43</v>
      </c>
      <c r="Q41" s="166">
        <v>429.44</v>
      </c>
      <c r="R41" s="166">
        <v>133.94</v>
      </c>
      <c r="S41" s="166">
        <v>124.75</v>
      </c>
      <c r="T41" s="166">
        <v>13057.66</v>
      </c>
    </row>
    <row r="42" spans="1:20" ht="25.5">
      <c r="A42" s="165" t="s">
        <v>66</v>
      </c>
      <c r="B42" s="166">
        <v>115.13</v>
      </c>
      <c r="C42" s="166">
        <v>81.76</v>
      </c>
      <c r="D42" s="166">
        <v>42.58</v>
      </c>
      <c r="E42" s="166">
        <v>44.06</v>
      </c>
      <c r="F42" s="166">
        <v>6.46</v>
      </c>
      <c r="G42" s="166">
        <v>24.66</v>
      </c>
      <c r="H42" s="166">
        <v>296.82</v>
      </c>
      <c r="I42" s="166">
        <v>92.65</v>
      </c>
      <c r="J42" s="166">
        <v>89.6</v>
      </c>
      <c r="K42" s="166">
        <v>653.32</v>
      </c>
      <c r="L42" s="166">
        <v>47.75</v>
      </c>
      <c r="M42" s="166">
        <v>243.6</v>
      </c>
      <c r="N42" s="166">
        <v>58.07</v>
      </c>
      <c r="O42" s="166">
        <v>2098.92</v>
      </c>
      <c r="P42" s="166">
        <v>63.83</v>
      </c>
      <c r="Q42" s="166">
        <v>142.92</v>
      </c>
      <c r="R42" s="166">
        <v>12</v>
      </c>
      <c r="S42" s="166">
        <v>52.42</v>
      </c>
      <c r="T42" s="166">
        <v>4166.55</v>
      </c>
    </row>
    <row r="43" spans="1:20" ht="25.5">
      <c r="A43" s="165" t="s">
        <v>67</v>
      </c>
      <c r="B43" s="166">
        <v>9.36</v>
      </c>
      <c r="C43" s="100"/>
      <c r="D43" s="100"/>
      <c r="E43" s="100"/>
      <c r="F43" s="100"/>
      <c r="G43" s="100"/>
      <c r="H43" s="166">
        <v>8</v>
      </c>
      <c r="I43" s="100"/>
      <c r="J43" s="100"/>
      <c r="K43" s="100"/>
      <c r="L43" s="100"/>
      <c r="M43" s="100"/>
      <c r="N43" s="100"/>
      <c r="O43" s="166">
        <v>471.08</v>
      </c>
      <c r="P43" s="100"/>
      <c r="Q43" s="100"/>
      <c r="R43" s="100"/>
      <c r="S43" s="100"/>
      <c r="T43" s="166">
        <v>488.44</v>
      </c>
    </row>
    <row r="44" spans="1:20" ht="12.75">
      <c r="A44" s="165" t="s">
        <v>68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66">
        <v>3.75</v>
      </c>
      <c r="N44" s="100"/>
      <c r="O44" s="100"/>
      <c r="P44" s="100"/>
      <c r="Q44" s="100"/>
      <c r="R44" s="100"/>
      <c r="S44" s="100"/>
      <c r="T44" s="166">
        <v>3.75</v>
      </c>
    </row>
    <row r="45" spans="1:20" ht="25.5">
      <c r="A45" s="165" t="s">
        <v>69</v>
      </c>
      <c r="B45" s="166">
        <v>2</v>
      </c>
      <c r="C45" s="166">
        <v>3.25</v>
      </c>
      <c r="D45" s="166">
        <v>4.16</v>
      </c>
      <c r="E45" s="100"/>
      <c r="F45" s="100"/>
      <c r="G45" s="166">
        <v>21.49</v>
      </c>
      <c r="H45" s="166">
        <v>64.69</v>
      </c>
      <c r="I45" s="166">
        <v>3</v>
      </c>
      <c r="J45" s="166">
        <v>55.35</v>
      </c>
      <c r="K45" s="166">
        <v>559.79</v>
      </c>
      <c r="L45" s="166">
        <v>17.6</v>
      </c>
      <c r="M45" s="166">
        <v>187.17</v>
      </c>
      <c r="N45" s="166">
        <v>63.26</v>
      </c>
      <c r="O45" s="166">
        <v>3102.39</v>
      </c>
      <c r="P45" s="100"/>
      <c r="Q45" s="166">
        <v>34.23</v>
      </c>
      <c r="R45" s="166">
        <v>33.9</v>
      </c>
      <c r="S45" s="166">
        <v>4.83</v>
      </c>
      <c r="T45" s="166">
        <v>4157.11</v>
      </c>
    </row>
    <row r="46" spans="1:20" ht="12.75">
      <c r="A46" s="165" t="s">
        <v>70</v>
      </c>
      <c r="B46" s="166">
        <v>22.04</v>
      </c>
      <c r="C46" s="166">
        <v>42.09</v>
      </c>
      <c r="D46" s="166">
        <v>1</v>
      </c>
      <c r="E46" s="166">
        <v>19.03</v>
      </c>
      <c r="F46" s="166">
        <v>2</v>
      </c>
      <c r="G46" s="166">
        <v>19.04</v>
      </c>
      <c r="H46" s="166">
        <v>62.54</v>
      </c>
      <c r="I46" s="166">
        <v>11.69</v>
      </c>
      <c r="J46" s="166">
        <v>4.01</v>
      </c>
      <c r="K46" s="166">
        <v>122.3</v>
      </c>
      <c r="L46" s="166">
        <v>13.03</v>
      </c>
      <c r="M46" s="166">
        <v>115.37</v>
      </c>
      <c r="N46" s="166">
        <v>6.01</v>
      </c>
      <c r="O46" s="166">
        <v>412.23</v>
      </c>
      <c r="P46" s="166">
        <v>10.02</v>
      </c>
      <c r="Q46" s="166">
        <v>20.03</v>
      </c>
      <c r="R46" s="166">
        <v>2</v>
      </c>
      <c r="S46" s="166">
        <v>8.02</v>
      </c>
      <c r="T46" s="166">
        <v>892.4499999999995</v>
      </c>
    </row>
    <row r="47" spans="1:20" ht="12.75">
      <c r="A47" s="165" t="s">
        <v>71</v>
      </c>
      <c r="B47" s="166">
        <v>7.34</v>
      </c>
      <c r="C47" s="166">
        <v>24.18</v>
      </c>
      <c r="D47" s="100"/>
      <c r="E47" s="166">
        <v>15.38</v>
      </c>
      <c r="F47" s="166">
        <v>7.96</v>
      </c>
      <c r="G47" s="166">
        <v>4.28</v>
      </c>
      <c r="H47" s="166">
        <v>3066.72</v>
      </c>
      <c r="I47" s="166">
        <v>2</v>
      </c>
      <c r="J47" s="166">
        <v>5</v>
      </c>
      <c r="K47" s="166">
        <v>74.79</v>
      </c>
      <c r="L47" s="166">
        <v>5.07</v>
      </c>
      <c r="M47" s="166">
        <v>26.3</v>
      </c>
      <c r="N47" s="100"/>
      <c r="O47" s="166">
        <v>1028.5</v>
      </c>
      <c r="P47" s="166">
        <v>47.93</v>
      </c>
      <c r="Q47" s="166">
        <v>17.25</v>
      </c>
      <c r="R47" s="166">
        <v>3.78</v>
      </c>
      <c r="S47" s="166">
        <v>7.98</v>
      </c>
      <c r="T47" s="166">
        <v>4344.46</v>
      </c>
    </row>
    <row r="48" spans="1:20" ht="12.75">
      <c r="A48" s="165" t="s">
        <v>72</v>
      </c>
      <c r="B48" s="166">
        <v>136.99</v>
      </c>
      <c r="C48" s="166">
        <v>169.61</v>
      </c>
      <c r="D48" s="166">
        <v>19.43</v>
      </c>
      <c r="E48" s="166">
        <v>117.45</v>
      </c>
      <c r="F48" s="166">
        <v>47.49</v>
      </c>
      <c r="G48" s="166">
        <v>141.87</v>
      </c>
      <c r="H48" s="166">
        <v>1848.91</v>
      </c>
      <c r="I48" s="166">
        <v>89.39</v>
      </c>
      <c r="J48" s="166">
        <v>104.72</v>
      </c>
      <c r="K48" s="166">
        <v>1275.66</v>
      </c>
      <c r="L48" s="166">
        <v>110.79</v>
      </c>
      <c r="M48" s="166">
        <v>540.15</v>
      </c>
      <c r="N48" s="166">
        <v>104.25</v>
      </c>
      <c r="O48" s="166">
        <v>4022.56</v>
      </c>
      <c r="P48" s="166">
        <v>83.16</v>
      </c>
      <c r="Q48" s="166">
        <v>178.79</v>
      </c>
      <c r="R48" s="166">
        <v>52.67</v>
      </c>
      <c r="S48" s="166">
        <v>69.86</v>
      </c>
      <c r="T48" s="166">
        <v>9113.75000000002</v>
      </c>
    </row>
    <row r="49" spans="1:20" ht="12.75">
      <c r="A49" s="165" t="s">
        <v>73</v>
      </c>
      <c r="B49" s="166">
        <v>1</v>
      </c>
      <c r="C49" s="166">
        <v>1</v>
      </c>
      <c r="D49" s="100"/>
      <c r="E49" s="100"/>
      <c r="F49" s="100"/>
      <c r="G49" s="166">
        <v>15.75</v>
      </c>
      <c r="H49" s="166">
        <v>3.25</v>
      </c>
      <c r="I49" s="166">
        <v>6</v>
      </c>
      <c r="J49" s="100"/>
      <c r="K49" s="166">
        <v>47.15</v>
      </c>
      <c r="L49" s="100"/>
      <c r="M49" s="166">
        <v>3.52</v>
      </c>
      <c r="N49" s="100"/>
      <c r="O49" s="166">
        <v>62.45</v>
      </c>
      <c r="P49" s="100"/>
      <c r="Q49" s="100"/>
      <c r="R49" s="100"/>
      <c r="S49" s="100"/>
      <c r="T49" s="166">
        <v>140.12</v>
      </c>
    </row>
    <row r="50" spans="1:20" ht="51">
      <c r="A50" s="165" t="s">
        <v>74</v>
      </c>
      <c r="B50" s="166">
        <v>3</v>
      </c>
      <c r="C50" s="100"/>
      <c r="D50" s="100"/>
      <c r="E50" s="100"/>
      <c r="F50" s="100"/>
      <c r="G50" s="166">
        <v>6.16</v>
      </c>
      <c r="H50" s="166">
        <v>5.42</v>
      </c>
      <c r="I50" s="100"/>
      <c r="J50" s="100"/>
      <c r="K50" s="166">
        <v>64.67</v>
      </c>
      <c r="L50" s="100"/>
      <c r="M50" s="166">
        <v>2.67</v>
      </c>
      <c r="N50" s="100"/>
      <c r="O50" s="166">
        <v>43.31</v>
      </c>
      <c r="P50" s="100"/>
      <c r="Q50" s="166">
        <v>1</v>
      </c>
      <c r="R50" s="166">
        <v>0.58</v>
      </c>
      <c r="S50" s="166">
        <v>3.93</v>
      </c>
      <c r="T50" s="166">
        <v>130.74</v>
      </c>
    </row>
    <row r="51" spans="1:20" ht="25.5">
      <c r="A51" s="165" t="s">
        <v>75</v>
      </c>
      <c r="B51" s="100"/>
      <c r="C51" s="100"/>
      <c r="D51" s="100"/>
      <c r="E51" s="100"/>
      <c r="F51" s="100"/>
      <c r="G51" s="166">
        <v>9.92</v>
      </c>
      <c r="H51" s="100"/>
      <c r="I51" s="100"/>
      <c r="J51" s="100"/>
      <c r="K51" s="100"/>
      <c r="L51" s="100"/>
      <c r="M51" s="100"/>
      <c r="N51" s="100"/>
      <c r="O51" s="166">
        <v>7.25</v>
      </c>
      <c r="P51" s="100"/>
      <c r="Q51" s="100"/>
      <c r="R51" s="100"/>
      <c r="S51" s="100"/>
      <c r="T51" s="166">
        <v>17.17</v>
      </c>
    </row>
    <row r="52" spans="1:20" ht="12.75">
      <c r="A52" s="165" t="s">
        <v>76</v>
      </c>
      <c r="B52" s="166">
        <v>1</v>
      </c>
      <c r="C52" s="166">
        <v>3.88</v>
      </c>
      <c r="D52" s="166">
        <v>1</v>
      </c>
      <c r="E52" s="100"/>
      <c r="F52" s="100"/>
      <c r="G52" s="100"/>
      <c r="H52" s="166">
        <v>1.94</v>
      </c>
      <c r="I52" s="100"/>
      <c r="J52" s="100"/>
      <c r="K52" s="166">
        <v>15.49</v>
      </c>
      <c r="L52" s="100"/>
      <c r="M52" s="166">
        <v>4.96</v>
      </c>
      <c r="N52" s="100"/>
      <c r="O52" s="166">
        <v>172.79</v>
      </c>
      <c r="P52" s="100"/>
      <c r="Q52" s="100"/>
      <c r="R52" s="100"/>
      <c r="S52" s="100"/>
      <c r="T52" s="166">
        <v>201.06</v>
      </c>
    </row>
    <row r="53" spans="1:20" ht="38.25">
      <c r="A53" s="165" t="s">
        <v>77</v>
      </c>
      <c r="B53" s="166">
        <v>7</v>
      </c>
      <c r="C53" s="166">
        <v>12</v>
      </c>
      <c r="D53" s="166">
        <v>3</v>
      </c>
      <c r="E53" s="166">
        <v>4.67</v>
      </c>
      <c r="F53" s="166">
        <v>1</v>
      </c>
      <c r="G53" s="166">
        <v>28.5</v>
      </c>
      <c r="H53" s="166">
        <v>17.95</v>
      </c>
      <c r="I53" s="166">
        <v>7.25</v>
      </c>
      <c r="J53" s="166">
        <v>11.83</v>
      </c>
      <c r="K53" s="166">
        <v>229.21</v>
      </c>
      <c r="L53" s="166">
        <v>5</v>
      </c>
      <c r="M53" s="166">
        <v>37.63</v>
      </c>
      <c r="N53" s="166">
        <v>4</v>
      </c>
      <c r="O53" s="166">
        <v>525.63</v>
      </c>
      <c r="P53" s="100"/>
      <c r="Q53" s="166">
        <v>3</v>
      </c>
      <c r="R53" s="166">
        <v>32.5</v>
      </c>
      <c r="S53" s="166">
        <v>3</v>
      </c>
      <c r="T53" s="166">
        <v>933.17</v>
      </c>
    </row>
    <row r="54" spans="1:20" ht="25.5">
      <c r="A54" s="165" t="s">
        <v>78</v>
      </c>
      <c r="B54" s="166">
        <v>18.07</v>
      </c>
      <c r="C54" s="166">
        <v>11.23</v>
      </c>
      <c r="D54" s="166">
        <v>3</v>
      </c>
      <c r="E54" s="166">
        <v>3.09</v>
      </c>
      <c r="F54" s="166">
        <v>5</v>
      </c>
      <c r="G54" s="166">
        <v>5.18</v>
      </c>
      <c r="H54" s="166">
        <v>39.08</v>
      </c>
      <c r="I54" s="166">
        <v>72.18</v>
      </c>
      <c r="J54" s="100"/>
      <c r="K54" s="166">
        <v>191.61</v>
      </c>
      <c r="L54" s="166">
        <v>10.35</v>
      </c>
      <c r="M54" s="166">
        <v>122.7</v>
      </c>
      <c r="N54" s="166">
        <v>14.76</v>
      </c>
      <c r="O54" s="166">
        <v>420.28</v>
      </c>
      <c r="P54" s="166">
        <v>6.18</v>
      </c>
      <c r="Q54" s="166">
        <v>4.92</v>
      </c>
      <c r="R54" s="166">
        <v>15.58</v>
      </c>
      <c r="S54" s="166">
        <v>3.05</v>
      </c>
      <c r="T54" s="166">
        <v>946.26</v>
      </c>
    </row>
    <row r="55" spans="1:20" ht="25.5">
      <c r="A55" s="165" t="s">
        <v>79</v>
      </c>
      <c r="B55" s="166">
        <v>50.44</v>
      </c>
      <c r="C55" s="166">
        <v>77.51</v>
      </c>
      <c r="D55" s="166">
        <v>8.35</v>
      </c>
      <c r="E55" s="166">
        <v>19.58</v>
      </c>
      <c r="F55" s="166">
        <v>11.72</v>
      </c>
      <c r="G55" s="166">
        <v>65.53</v>
      </c>
      <c r="H55" s="166">
        <v>216.42</v>
      </c>
      <c r="I55" s="166">
        <v>30.54</v>
      </c>
      <c r="J55" s="166">
        <v>22.79</v>
      </c>
      <c r="K55" s="166">
        <v>643.34</v>
      </c>
      <c r="L55" s="166">
        <v>30.87</v>
      </c>
      <c r="M55" s="166">
        <v>212.31</v>
      </c>
      <c r="N55" s="166">
        <v>32.96</v>
      </c>
      <c r="O55" s="166">
        <v>1267.11</v>
      </c>
      <c r="P55" s="166">
        <v>16.44</v>
      </c>
      <c r="Q55" s="166">
        <v>66.26</v>
      </c>
      <c r="R55" s="166">
        <v>7.65</v>
      </c>
      <c r="S55" s="166">
        <v>15.17</v>
      </c>
      <c r="T55" s="166">
        <v>2794.99</v>
      </c>
    </row>
    <row r="56" spans="1:20" ht="38.25">
      <c r="A56" s="165" t="s">
        <v>80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66">
        <v>2.99</v>
      </c>
      <c r="L56" s="100"/>
      <c r="M56" s="100"/>
      <c r="N56" s="100"/>
      <c r="O56" s="166">
        <v>18.38</v>
      </c>
      <c r="P56" s="100"/>
      <c r="Q56" s="100"/>
      <c r="R56" s="100"/>
      <c r="S56" s="100"/>
      <c r="T56" s="166">
        <v>21.37</v>
      </c>
    </row>
    <row r="57" spans="1:20" ht="25.5">
      <c r="A57" s="165" t="s">
        <v>81</v>
      </c>
      <c r="B57" s="166">
        <v>23.42</v>
      </c>
      <c r="C57" s="166">
        <v>25.17</v>
      </c>
      <c r="D57" s="166">
        <v>4</v>
      </c>
      <c r="E57" s="166">
        <v>5.5</v>
      </c>
      <c r="F57" s="166">
        <v>2</v>
      </c>
      <c r="G57" s="166">
        <v>22.57</v>
      </c>
      <c r="H57" s="166">
        <v>54.71</v>
      </c>
      <c r="I57" s="166">
        <v>12.58</v>
      </c>
      <c r="J57" s="166">
        <v>6.5</v>
      </c>
      <c r="K57" s="166">
        <v>252.71</v>
      </c>
      <c r="L57" s="166">
        <v>8.65</v>
      </c>
      <c r="M57" s="166">
        <v>152.71</v>
      </c>
      <c r="N57" s="166">
        <v>13.33</v>
      </c>
      <c r="O57" s="166">
        <v>575.66</v>
      </c>
      <c r="P57" s="166">
        <v>7.09</v>
      </c>
      <c r="Q57" s="166">
        <v>11.15</v>
      </c>
      <c r="R57" s="166">
        <v>3</v>
      </c>
      <c r="S57" s="166">
        <v>5</v>
      </c>
      <c r="T57" s="166">
        <v>1185.75</v>
      </c>
    </row>
    <row r="58" spans="1:20" ht="12.75">
      <c r="A58" s="165" t="s">
        <v>82</v>
      </c>
      <c r="B58" s="166">
        <v>61.33</v>
      </c>
      <c r="C58" s="166">
        <v>83.09</v>
      </c>
      <c r="D58" s="166">
        <v>11.55</v>
      </c>
      <c r="E58" s="166">
        <v>21</v>
      </c>
      <c r="F58" s="166">
        <v>7.33</v>
      </c>
      <c r="G58" s="166">
        <v>51.58</v>
      </c>
      <c r="H58" s="166">
        <v>629.79</v>
      </c>
      <c r="I58" s="166">
        <v>34.6</v>
      </c>
      <c r="J58" s="166">
        <v>30</v>
      </c>
      <c r="K58" s="166">
        <v>502.72</v>
      </c>
      <c r="L58" s="166">
        <v>53.17</v>
      </c>
      <c r="M58" s="166">
        <v>317.21</v>
      </c>
      <c r="N58" s="166">
        <v>42.06</v>
      </c>
      <c r="O58" s="166">
        <v>1372.42</v>
      </c>
      <c r="P58" s="166">
        <v>20</v>
      </c>
      <c r="Q58" s="166">
        <v>68.24</v>
      </c>
      <c r="R58" s="166">
        <v>11</v>
      </c>
      <c r="S58" s="166">
        <v>10</v>
      </c>
      <c r="T58" s="166">
        <v>3327.09</v>
      </c>
    </row>
    <row r="59" spans="1:20" ht="12.75">
      <c r="A59" s="165" t="s">
        <v>83</v>
      </c>
      <c r="B59" s="166">
        <v>35.93</v>
      </c>
      <c r="C59" s="166">
        <v>46.92</v>
      </c>
      <c r="D59" s="166">
        <v>6</v>
      </c>
      <c r="E59" s="166">
        <v>17.08</v>
      </c>
      <c r="F59" s="166">
        <v>1</v>
      </c>
      <c r="G59" s="166">
        <v>32.25</v>
      </c>
      <c r="H59" s="166">
        <v>226.82</v>
      </c>
      <c r="I59" s="166">
        <v>34.14</v>
      </c>
      <c r="J59" s="166">
        <v>7.54</v>
      </c>
      <c r="K59" s="166">
        <v>629.21</v>
      </c>
      <c r="L59" s="166">
        <v>10</v>
      </c>
      <c r="M59" s="166">
        <v>369.54</v>
      </c>
      <c r="N59" s="166">
        <v>14</v>
      </c>
      <c r="O59" s="166">
        <v>1546.87</v>
      </c>
      <c r="P59" s="166">
        <v>9.08</v>
      </c>
      <c r="Q59" s="166">
        <v>91.73</v>
      </c>
      <c r="R59" s="166">
        <v>6</v>
      </c>
      <c r="S59" s="166">
        <v>1</v>
      </c>
      <c r="T59" s="166">
        <v>3085.11</v>
      </c>
    </row>
    <row r="60" spans="1:20" ht="25.5">
      <c r="A60" s="165" t="s">
        <v>84</v>
      </c>
      <c r="B60" s="166">
        <v>13.17</v>
      </c>
      <c r="C60" s="166">
        <v>5</v>
      </c>
      <c r="D60" s="166">
        <v>1</v>
      </c>
      <c r="E60" s="166">
        <v>5</v>
      </c>
      <c r="F60" s="100"/>
      <c r="G60" s="166">
        <v>12.75</v>
      </c>
      <c r="H60" s="166">
        <v>25</v>
      </c>
      <c r="I60" s="166">
        <v>3</v>
      </c>
      <c r="J60" s="166">
        <v>3.75</v>
      </c>
      <c r="K60" s="166">
        <v>147.89</v>
      </c>
      <c r="L60" s="166">
        <v>4</v>
      </c>
      <c r="M60" s="166">
        <v>52.69</v>
      </c>
      <c r="N60" s="166">
        <v>17.04</v>
      </c>
      <c r="O60" s="166">
        <v>286.51</v>
      </c>
      <c r="P60" s="166">
        <v>4</v>
      </c>
      <c r="Q60" s="166">
        <v>25.85</v>
      </c>
      <c r="R60" s="166">
        <v>2</v>
      </c>
      <c r="S60" s="166">
        <v>2</v>
      </c>
      <c r="T60" s="166">
        <v>610.65</v>
      </c>
    </row>
    <row r="61" spans="1:20" ht="38.25">
      <c r="A61" s="165" t="s">
        <v>85</v>
      </c>
      <c r="B61" s="166">
        <v>46.92</v>
      </c>
      <c r="C61" s="166">
        <v>56</v>
      </c>
      <c r="D61" s="166">
        <v>10.92</v>
      </c>
      <c r="E61" s="166">
        <v>24.66</v>
      </c>
      <c r="F61" s="166">
        <v>9.92</v>
      </c>
      <c r="G61" s="166">
        <v>43.25</v>
      </c>
      <c r="H61" s="166">
        <v>127.98</v>
      </c>
      <c r="I61" s="166">
        <v>34.08</v>
      </c>
      <c r="J61" s="166">
        <v>15</v>
      </c>
      <c r="K61" s="166">
        <v>482.43</v>
      </c>
      <c r="L61" s="166">
        <v>25.1</v>
      </c>
      <c r="M61" s="166">
        <v>229.04</v>
      </c>
      <c r="N61" s="166">
        <v>26.68</v>
      </c>
      <c r="O61" s="166">
        <v>1403.34</v>
      </c>
      <c r="P61" s="166">
        <v>14</v>
      </c>
      <c r="Q61" s="166">
        <v>37</v>
      </c>
      <c r="R61" s="166">
        <v>6</v>
      </c>
      <c r="S61" s="166">
        <v>10.42</v>
      </c>
      <c r="T61" s="166">
        <v>2602.74</v>
      </c>
    </row>
    <row r="62" spans="1:20" ht="12.75">
      <c r="A62" s="165" t="s">
        <v>86</v>
      </c>
      <c r="B62" s="166">
        <v>15.92</v>
      </c>
      <c r="C62" s="166">
        <v>2</v>
      </c>
      <c r="D62" s="100"/>
      <c r="E62" s="166">
        <v>3</v>
      </c>
      <c r="F62" s="100"/>
      <c r="G62" s="166">
        <v>2</v>
      </c>
      <c r="H62" s="166">
        <v>2</v>
      </c>
      <c r="I62" s="100"/>
      <c r="J62" s="166">
        <v>1</v>
      </c>
      <c r="K62" s="166">
        <v>25.35</v>
      </c>
      <c r="L62" s="166">
        <v>1</v>
      </c>
      <c r="M62" s="166">
        <v>5</v>
      </c>
      <c r="N62" s="166">
        <v>5.08</v>
      </c>
      <c r="O62" s="166">
        <v>36</v>
      </c>
      <c r="P62" s="166">
        <v>1</v>
      </c>
      <c r="Q62" s="100"/>
      <c r="R62" s="100"/>
      <c r="S62" s="100"/>
      <c r="T62" s="166">
        <v>99.35</v>
      </c>
    </row>
    <row r="63" spans="1:20" ht="12.75">
      <c r="A63" s="165" t="s">
        <v>87</v>
      </c>
      <c r="B63" s="166">
        <v>8.5</v>
      </c>
      <c r="C63" s="166">
        <v>5</v>
      </c>
      <c r="D63" s="100"/>
      <c r="E63" s="100"/>
      <c r="F63" s="166">
        <v>1</v>
      </c>
      <c r="G63" s="166">
        <v>7.33</v>
      </c>
      <c r="H63" s="166">
        <v>33.84</v>
      </c>
      <c r="I63" s="166">
        <v>1</v>
      </c>
      <c r="J63" s="166">
        <v>1</v>
      </c>
      <c r="K63" s="166">
        <v>48</v>
      </c>
      <c r="L63" s="166">
        <v>5.42</v>
      </c>
      <c r="M63" s="166">
        <v>10.92</v>
      </c>
      <c r="N63" s="166">
        <v>3.83</v>
      </c>
      <c r="O63" s="166">
        <v>133.61</v>
      </c>
      <c r="P63" s="166">
        <v>2</v>
      </c>
      <c r="Q63" s="166">
        <v>10</v>
      </c>
      <c r="R63" s="166">
        <v>1</v>
      </c>
      <c r="S63" s="100"/>
      <c r="T63" s="166">
        <v>272.45</v>
      </c>
    </row>
    <row r="64" spans="1:20" ht="25.5">
      <c r="A64" s="165" t="s">
        <v>88</v>
      </c>
      <c r="B64" s="166">
        <v>30</v>
      </c>
      <c r="C64" s="166">
        <v>44.42</v>
      </c>
      <c r="D64" s="166">
        <v>4</v>
      </c>
      <c r="E64" s="166">
        <v>4</v>
      </c>
      <c r="F64" s="166">
        <v>4</v>
      </c>
      <c r="G64" s="166">
        <v>22.17</v>
      </c>
      <c r="H64" s="166">
        <v>100.83</v>
      </c>
      <c r="I64" s="166">
        <v>15.67</v>
      </c>
      <c r="J64" s="166">
        <v>34.48</v>
      </c>
      <c r="K64" s="166">
        <v>241.4</v>
      </c>
      <c r="L64" s="166">
        <v>8</v>
      </c>
      <c r="M64" s="166">
        <v>252.39</v>
      </c>
      <c r="N64" s="166">
        <v>22.67</v>
      </c>
      <c r="O64" s="166">
        <v>730.65</v>
      </c>
      <c r="P64" s="166">
        <v>11.66</v>
      </c>
      <c r="Q64" s="166">
        <v>46.75</v>
      </c>
      <c r="R64" s="166">
        <v>6</v>
      </c>
      <c r="S64" s="166">
        <v>22.84</v>
      </c>
      <c r="T64" s="166">
        <v>1601.93</v>
      </c>
    </row>
    <row r="65" spans="1:20" ht="12.75">
      <c r="A65" s="165" t="s">
        <v>89</v>
      </c>
      <c r="B65" s="166">
        <v>1</v>
      </c>
      <c r="C65" s="166">
        <v>5</v>
      </c>
      <c r="D65" s="166">
        <v>1.92</v>
      </c>
      <c r="E65" s="166">
        <v>2</v>
      </c>
      <c r="F65" s="166">
        <v>1</v>
      </c>
      <c r="G65" s="166">
        <v>3</v>
      </c>
      <c r="H65" s="166">
        <v>4</v>
      </c>
      <c r="I65" s="166">
        <v>3</v>
      </c>
      <c r="J65" s="166">
        <v>1</v>
      </c>
      <c r="K65" s="166">
        <v>12</v>
      </c>
      <c r="L65" s="166">
        <v>3</v>
      </c>
      <c r="M65" s="166">
        <v>6.92</v>
      </c>
      <c r="N65" s="166">
        <v>5</v>
      </c>
      <c r="O65" s="166">
        <v>54.75</v>
      </c>
      <c r="P65" s="100"/>
      <c r="Q65" s="166">
        <v>5.17</v>
      </c>
      <c r="R65" s="166">
        <v>1</v>
      </c>
      <c r="S65" s="166">
        <v>2</v>
      </c>
      <c r="T65" s="166">
        <v>111.76</v>
      </c>
    </row>
    <row r="66" spans="1:20" ht="25.5">
      <c r="A66" s="165" t="s">
        <v>90</v>
      </c>
      <c r="B66" s="166">
        <v>3.59</v>
      </c>
      <c r="C66" s="166">
        <v>10.37</v>
      </c>
      <c r="D66" s="100"/>
      <c r="E66" s="166">
        <v>4.33</v>
      </c>
      <c r="F66" s="100"/>
      <c r="G66" s="166">
        <v>21.88</v>
      </c>
      <c r="H66" s="166">
        <v>24.67</v>
      </c>
      <c r="I66" s="166">
        <v>1</v>
      </c>
      <c r="J66" s="166">
        <v>1</v>
      </c>
      <c r="K66" s="166">
        <v>58.03</v>
      </c>
      <c r="L66" s="166">
        <v>1.63</v>
      </c>
      <c r="M66" s="166">
        <v>9</v>
      </c>
      <c r="N66" s="166">
        <v>2</v>
      </c>
      <c r="O66" s="166">
        <v>225.23</v>
      </c>
      <c r="P66" s="166">
        <v>1</v>
      </c>
      <c r="Q66" s="166">
        <v>1</v>
      </c>
      <c r="R66" s="100"/>
      <c r="S66" s="166">
        <v>3.75</v>
      </c>
      <c r="T66" s="166">
        <v>368.48</v>
      </c>
    </row>
    <row r="67" spans="1:20" ht="25.5">
      <c r="A67" s="165" t="s">
        <v>91</v>
      </c>
      <c r="B67" s="166">
        <v>1.96</v>
      </c>
      <c r="C67" s="100"/>
      <c r="D67" s="100"/>
      <c r="E67" s="100"/>
      <c r="F67" s="100"/>
      <c r="G67" s="166">
        <v>0.96</v>
      </c>
      <c r="H67" s="166">
        <v>82.59</v>
      </c>
      <c r="I67" s="100"/>
      <c r="J67" s="166">
        <v>2.39</v>
      </c>
      <c r="K67" s="166">
        <v>396.94</v>
      </c>
      <c r="L67" s="100"/>
      <c r="M67" s="166">
        <v>199.09</v>
      </c>
      <c r="N67" s="166">
        <v>15.07</v>
      </c>
      <c r="O67" s="166">
        <v>661.06</v>
      </c>
      <c r="P67" s="100"/>
      <c r="Q67" s="100"/>
      <c r="R67" s="100"/>
      <c r="S67" s="166">
        <v>2.64</v>
      </c>
      <c r="T67" s="166">
        <v>1362.7</v>
      </c>
    </row>
    <row r="68" spans="1:20" ht="38.25">
      <c r="A68" s="165" t="s">
        <v>92</v>
      </c>
      <c r="B68" s="166">
        <v>5.08</v>
      </c>
      <c r="C68" s="166">
        <v>6</v>
      </c>
      <c r="D68" s="100"/>
      <c r="E68" s="100"/>
      <c r="F68" s="100"/>
      <c r="G68" s="166">
        <v>3</v>
      </c>
      <c r="H68" s="166">
        <v>42.34</v>
      </c>
      <c r="I68" s="100"/>
      <c r="J68" s="100"/>
      <c r="K68" s="166">
        <v>44.5</v>
      </c>
      <c r="L68" s="166">
        <v>1.22</v>
      </c>
      <c r="M68" s="166">
        <v>17.73</v>
      </c>
      <c r="N68" s="166">
        <v>4</v>
      </c>
      <c r="O68" s="166">
        <v>118.77</v>
      </c>
      <c r="P68" s="166">
        <v>4</v>
      </c>
      <c r="Q68" s="166">
        <v>4.7</v>
      </c>
      <c r="R68" s="166">
        <v>8.98</v>
      </c>
      <c r="S68" s="100"/>
      <c r="T68" s="166">
        <v>260.32</v>
      </c>
    </row>
    <row r="69" spans="1:20" ht="12.75">
      <c r="A69" s="165" t="s">
        <v>93</v>
      </c>
      <c r="B69" s="100"/>
      <c r="C69" s="166">
        <v>4.7</v>
      </c>
      <c r="D69" s="100"/>
      <c r="E69" s="100"/>
      <c r="F69" s="100"/>
      <c r="G69" s="100"/>
      <c r="H69" s="166">
        <v>2.57</v>
      </c>
      <c r="I69" s="100"/>
      <c r="J69" s="100"/>
      <c r="K69" s="166">
        <v>61.5</v>
      </c>
      <c r="L69" s="100"/>
      <c r="M69" s="166">
        <v>1</v>
      </c>
      <c r="N69" s="100"/>
      <c r="O69" s="166">
        <v>97.24</v>
      </c>
      <c r="P69" s="100"/>
      <c r="Q69" s="100"/>
      <c r="R69" s="100"/>
      <c r="S69" s="100"/>
      <c r="T69" s="166">
        <v>167.01</v>
      </c>
    </row>
    <row r="70" spans="1:20" ht="25.5">
      <c r="A70" s="165" t="s">
        <v>94</v>
      </c>
      <c r="B70" s="166">
        <v>13.04</v>
      </c>
      <c r="C70" s="166">
        <v>35.58</v>
      </c>
      <c r="D70" s="100"/>
      <c r="E70" s="166">
        <v>26.87</v>
      </c>
      <c r="F70" s="100"/>
      <c r="G70" s="166">
        <v>10.59</v>
      </c>
      <c r="H70" s="166">
        <v>72</v>
      </c>
      <c r="I70" s="166">
        <v>7.92</v>
      </c>
      <c r="J70" s="166">
        <v>63.16</v>
      </c>
      <c r="K70" s="166">
        <v>257.54</v>
      </c>
      <c r="L70" s="166">
        <v>30.85</v>
      </c>
      <c r="M70" s="166">
        <v>244.61</v>
      </c>
      <c r="N70" s="166">
        <v>15.75</v>
      </c>
      <c r="O70" s="166">
        <v>2125.07</v>
      </c>
      <c r="P70" s="166">
        <v>4.5</v>
      </c>
      <c r="Q70" s="166">
        <v>51.94</v>
      </c>
      <c r="R70" s="166">
        <v>30.17</v>
      </c>
      <c r="S70" s="166">
        <v>10.67</v>
      </c>
      <c r="T70" s="166">
        <v>3000.26</v>
      </c>
    </row>
    <row r="71" spans="1:20" ht="38.25">
      <c r="A71" s="165" t="s">
        <v>95</v>
      </c>
      <c r="B71" s="166">
        <v>7.08</v>
      </c>
      <c r="C71" s="166">
        <v>37.34</v>
      </c>
      <c r="D71" s="166">
        <v>0.92</v>
      </c>
      <c r="E71" s="166">
        <v>3.83</v>
      </c>
      <c r="F71" s="166">
        <v>4</v>
      </c>
      <c r="G71" s="166">
        <v>12.92</v>
      </c>
      <c r="H71" s="166">
        <v>162.38</v>
      </c>
      <c r="I71" s="166">
        <v>10</v>
      </c>
      <c r="J71" s="166">
        <v>5</v>
      </c>
      <c r="K71" s="166">
        <v>122.68</v>
      </c>
      <c r="L71" s="166">
        <v>4.83</v>
      </c>
      <c r="M71" s="166">
        <v>88.57</v>
      </c>
      <c r="N71" s="166">
        <v>13.04</v>
      </c>
      <c r="O71" s="166">
        <v>828.19</v>
      </c>
      <c r="P71" s="166">
        <v>3.89</v>
      </c>
      <c r="Q71" s="166">
        <v>51.92</v>
      </c>
      <c r="R71" s="100"/>
      <c r="S71" s="166">
        <v>7.41</v>
      </c>
      <c r="T71" s="166">
        <v>1364</v>
      </c>
    </row>
    <row r="72" spans="1:20" ht="12.75">
      <c r="A72" s="165" t="s">
        <v>96</v>
      </c>
      <c r="B72" s="166">
        <v>1</v>
      </c>
      <c r="C72" s="166">
        <v>4</v>
      </c>
      <c r="D72" s="166">
        <v>1.92</v>
      </c>
      <c r="E72" s="166">
        <v>7.19</v>
      </c>
      <c r="F72" s="100"/>
      <c r="G72" s="166">
        <v>8</v>
      </c>
      <c r="H72" s="166">
        <v>13.79</v>
      </c>
      <c r="I72" s="166">
        <v>2</v>
      </c>
      <c r="J72" s="166">
        <v>3.33</v>
      </c>
      <c r="K72" s="166">
        <v>70.42</v>
      </c>
      <c r="L72" s="166">
        <v>1</v>
      </c>
      <c r="M72" s="166">
        <v>50.72</v>
      </c>
      <c r="N72" s="166">
        <v>1</v>
      </c>
      <c r="O72" s="166">
        <v>205.44</v>
      </c>
      <c r="P72" s="166">
        <v>5.11</v>
      </c>
      <c r="Q72" s="166">
        <v>11.72</v>
      </c>
      <c r="R72" s="100"/>
      <c r="S72" s="166">
        <v>6</v>
      </c>
      <c r="T72" s="166">
        <v>392.64</v>
      </c>
    </row>
    <row r="73" spans="1:20" ht="12.75">
      <c r="A73" s="165" t="s">
        <v>97</v>
      </c>
      <c r="B73" s="166">
        <v>50.89</v>
      </c>
      <c r="C73" s="166">
        <v>81.58</v>
      </c>
      <c r="D73" s="166">
        <v>10.77</v>
      </c>
      <c r="E73" s="166">
        <v>27.5</v>
      </c>
      <c r="F73" s="166">
        <v>8</v>
      </c>
      <c r="G73" s="166">
        <v>41.93</v>
      </c>
      <c r="H73" s="166">
        <v>159.66</v>
      </c>
      <c r="I73" s="166">
        <v>35.42</v>
      </c>
      <c r="J73" s="166">
        <v>212.83</v>
      </c>
      <c r="K73" s="166">
        <v>560.02</v>
      </c>
      <c r="L73" s="166">
        <v>38.53</v>
      </c>
      <c r="M73" s="166">
        <v>219.66</v>
      </c>
      <c r="N73" s="166">
        <v>38.33</v>
      </c>
      <c r="O73" s="166">
        <v>1285.36</v>
      </c>
      <c r="P73" s="166">
        <v>85.33</v>
      </c>
      <c r="Q73" s="166">
        <v>51.23</v>
      </c>
      <c r="R73" s="166">
        <v>14.38</v>
      </c>
      <c r="S73" s="166">
        <v>13.58</v>
      </c>
      <c r="T73" s="166">
        <v>2935</v>
      </c>
    </row>
    <row r="74" spans="1:20" ht="25.5">
      <c r="A74" s="165" t="s">
        <v>98</v>
      </c>
      <c r="B74" s="166">
        <v>31.32</v>
      </c>
      <c r="C74" s="166">
        <v>24.09</v>
      </c>
      <c r="D74" s="100"/>
      <c r="E74" s="166">
        <v>60.74</v>
      </c>
      <c r="F74" s="166">
        <v>20.64</v>
      </c>
      <c r="G74" s="166">
        <v>27.54</v>
      </c>
      <c r="H74" s="166">
        <v>7.99</v>
      </c>
      <c r="I74" s="100"/>
      <c r="J74" s="100"/>
      <c r="K74" s="166">
        <v>473.48</v>
      </c>
      <c r="L74" s="100"/>
      <c r="M74" s="166">
        <v>126.56</v>
      </c>
      <c r="N74" s="166">
        <v>15.76</v>
      </c>
      <c r="O74" s="166">
        <v>357.88</v>
      </c>
      <c r="P74" s="166">
        <v>57.84</v>
      </c>
      <c r="Q74" s="166">
        <v>4.17</v>
      </c>
      <c r="R74" s="100"/>
      <c r="S74" s="166">
        <v>33.42</v>
      </c>
      <c r="T74" s="166">
        <v>1241.43</v>
      </c>
    </row>
    <row r="75" spans="1:20" ht="25.5">
      <c r="A75" s="165" t="s">
        <v>99</v>
      </c>
      <c r="B75" s="166">
        <v>1</v>
      </c>
      <c r="C75" s="166">
        <v>1.96</v>
      </c>
      <c r="D75" s="166">
        <v>2.58</v>
      </c>
      <c r="E75" s="100"/>
      <c r="F75" s="100"/>
      <c r="G75" s="100"/>
      <c r="H75" s="166">
        <v>9.45</v>
      </c>
      <c r="I75" s="166">
        <v>28.5</v>
      </c>
      <c r="J75" s="100"/>
      <c r="K75" s="166">
        <v>445.17</v>
      </c>
      <c r="L75" s="100"/>
      <c r="M75" s="166">
        <v>50.84</v>
      </c>
      <c r="N75" s="100"/>
      <c r="O75" s="166">
        <v>1823.26</v>
      </c>
      <c r="P75" s="166">
        <v>3.54</v>
      </c>
      <c r="Q75" s="166">
        <v>12.26</v>
      </c>
      <c r="R75" s="100"/>
      <c r="S75" s="166">
        <v>20.03</v>
      </c>
      <c r="T75" s="166">
        <v>2398.59</v>
      </c>
    </row>
    <row r="76" spans="1:20" ht="25.5">
      <c r="A76" s="165" t="s">
        <v>100</v>
      </c>
      <c r="B76" s="166">
        <v>1.5</v>
      </c>
      <c r="C76" s="166">
        <v>7</v>
      </c>
      <c r="D76" s="166">
        <v>2</v>
      </c>
      <c r="E76" s="166">
        <v>2</v>
      </c>
      <c r="F76" s="166">
        <v>1</v>
      </c>
      <c r="G76" s="166">
        <v>10</v>
      </c>
      <c r="H76" s="166">
        <v>32.83</v>
      </c>
      <c r="I76" s="166">
        <v>3</v>
      </c>
      <c r="J76" s="166">
        <v>6.67</v>
      </c>
      <c r="K76" s="166">
        <v>56.33</v>
      </c>
      <c r="L76" s="166">
        <v>4.5</v>
      </c>
      <c r="M76" s="166">
        <v>17</v>
      </c>
      <c r="N76" s="166">
        <v>7.75</v>
      </c>
      <c r="O76" s="166">
        <v>255</v>
      </c>
      <c r="P76" s="166">
        <v>1</v>
      </c>
      <c r="Q76" s="166">
        <v>11</v>
      </c>
      <c r="R76" s="100"/>
      <c r="S76" s="166">
        <v>1.58</v>
      </c>
      <c r="T76" s="166">
        <v>420.16</v>
      </c>
    </row>
    <row r="77" spans="1:20" ht="25.5">
      <c r="A77" s="165" t="s">
        <v>101</v>
      </c>
      <c r="B77" s="100"/>
      <c r="C77" s="100"/>
      <c r="D77" s="100"/>
      <c r="E77" s="166">
        <v>1</v>
      </c>
      <c r="F77" s="100"/>
      <c r="G77" s="166">
        <v>2.58</v>
      </c>
      <c r="H77" s="166">
        <v>1</v>
      </c>
      <c r="I77" s="100"/>
      <c r="J77" s="166">
        <v>1</v>
      </c>
      <c r="K77" s="166">
        <v>7.17</v>
      </c>
      <c r="L77" s="100"/>
      <c r="M77" s="166">
        <v>1</v>
      </c>
      <c r="N77" s="100"/>
      <c r="O77" s="166">
        <v>7</v>
      </c>
      <c r="P77" s="166">
        <v>1.17</v>
      </c>
      <c r="Q77" s="166">
        <v>4</v>
      </c>
      <c r="R77" s="100"/>
      <c r="S77" s="100"/>
      <c r="T77" s="166">
        <v>25.92</v>
      </c>
    </row>
    <row r="78" spans="1:20" ht="25.5">
      <c r="A78" s="165" t="s">
        <v>102</v>
      </c>
      <c r="B78" s="166">
        <v>4.43</v>
      </c>
      <c r="C78" s="166">
        <v>2.25</v>
      </c>
      <c r="D78" s="100"/>
      <c r="E78" s="100"/>
      <c r="F78" s="100"/>
      <c r="G78" s="166">
        <v>4.59</v>
      </c>
      <c r="H78" s="166">
        <v>5.98</v>
      </c>
      <c r="I78" s="100"/>
      <c r="J78" s="100"/>
      <c r="K78" s="166">
        <v>28.12</v>
      </c>
      <c r="L78" s="166">
        <v>2.76</v>
      </c>
      <c r="M78" s="166">
        <v>20.17</v>
      </c>
      <c r="N78" s="166">
        <v>1</v>
      </c>
      <c r="O78" s="166">
        <v>58.2</v>
      </c>
      <c r="P78" s="100"/>
      <c r="Q78" s="100"/>
      <c r="R78" s="100"/>
      <c r="S78" s="100"/>
      <c r="T78" s="166">
        <v>127.5</v>
      </c>
    </row>
    <row r="79" spans="1:20" ht="25.5">
      <c r="A79" s="165" t="s">
        <v>103</v>
      </c>
      <c r="B79" s="166">
        <v>16.8</v>
      </c>
      <c r="C79" s="166">
        <v>22.74</v>
      </c>
      <c r="D79" s="100"/>
      <c r="E79" s="166">
        <v>1.5</v>
      </c>
      <c r="F79" s="100"/>
      <c r="G79" s="166">
        <v>43.21</v>
      </c>
      <c r="H79" s="166">
        <v>494.27</v>
      </c>
      <c r="I79" s="166">
        <v>18.02</v>
      </c>
      <c r="J79" s="166">
        <v>2.92</v>
      </c>
      <c r="K79" s="166">
        <v>234.16</v>
      </c>
      <c r="L79" s="166">
        <v>8</v>
      </c>
      <c r="M79" s="166">
        <v>49.77</v>
      </c>
      <c r="N79" s="166">
        <v>6</v>
      </c>
      <c r="O79" s="166">
        <v>964.31</v>
      </c>
      <c r="P79" s="166">
        <v>5.01</v>
      </c>
      <c r="Q79" s="166">
        <v>16.92</v>
      </c>
      <c r="R79" s="166">
        <v>53.32</v>
      </c>
      <c r="S79" s="166">
        <v>4.95</v>
      </c>
      <c r="T79" s="166">
        <v>1941.9</v>
      </c>
    </row>
    <row r="80" spans="1:20" ht="25.5">
      <c r="A80" s="165" t="s">
        <v>104</v>
      </c>
      <c r="B80" s="166">
        <v>7</v>
      </c>
      <c r="C80" s="166">
        <v>7.67</v>
      </c>
      <c r="D80" s="166">
        <v>5.67</v>
      </c>
      <c r="E80" s="166">
        <v>25.75</v>
      </c>
      <c r="F80" s="166">
        <v>1</v>
      </c>
      <c r="G80" s="100"/>
      <c r="H80" s="166">
        <v>36.5</v>
      </c>
      <c r="I80" s="166">
        <v>8</v>
      </c>
      <c r="J80" s="166">
        <v>4</v>
      </c>
      <c r="K80" s="166">
        <v>72.52</v>
      </c>
      <c r="L80" s="166">
        <v>1</v>
      </c>
      <c r="M80" s="166">
        <v>33.33</v>
      </c>
      <c r="N80" s="166">
        <v>5</v>
      </c>
      <c r="O80" s="166">
        <v>151.72</v>
      </c>
      <c r="P80" s="166">
        <v>1</v>
      </c>
      <c r="Q80" s="166">
        <v>5</v>
      </c>
      <c r="R80" s="100"/>
      <c r="S80" s="166">
        <v>3</v>
      </c>
      <c r="T80" s="166">
        <v>368.16</v>
      </c>
    </row>
    <row r="81" spans="1:20" ht="25.5">
      <c r="A81" s="165" t="s">
        <v>105</v>
      </c>
      <c r="B81" s="166">
        <v>102.78</v>
      </c>
      <c r="C81" s="166">
        <v>92.21</v>
      </c>
      <c r="D81" s="166">
        <v>12.92</v>
      </c>
      <c r="E81" s="166">
        <v>31.63</v>
      </c>
      <c r="F81" s="166">
        <v>13.5</v>
      </c>
      <c r="G81" s="166">
        <v>66.9</v>
      </c>
      <c r="H81" s="166">
        <v>334.24</v>
      </c>
      <c r="I81" s="166">
        <v>61.5</v>
      </c>
      <c r="J81" s="166">
        <v>47.62</v>
      </c>
      <c r="K81" s="166">
        <v>516.05</v>
      </c>
      <c r="L81" s="166">
        <v>46.2</v>
      </c>
      <c r="M81" s="166">
        <v>317.14</v>
      </c>
      <c r="N81" s="166">
        <v>56.39</v>
      </c>
      <c r="O81" s="166">
        <v>1241.24</v>
      </c>
      <c r="P81" s="166">
        <v>103.17</v>
      </c>
      <c r="Q81" s="166">
        <v>73.46</v>
      </c>
      <c r="R81" s="166">
        <v>18.05</v>
      </c>
      <c r="S81" s="166">
        <v>16.92</v>
      </c>
      <c r="T81" s="166">
        <v>3151.92</v>
      </c>
    </row>
    <row r="82" spans="1:20" ht="12.75">
      <c r="A82" s="167"/>
      <c r="B82" s="100">
        <v>3877.42</v>
      </c>
      <c r="C82" s="100">
        <v>4065.59</v>
      </c>
      <c r="D82" s="100">
        <v>578.11</v>
      </c>
      <c r="E82" s="100">
        <v>1274.27</v>
      </c>
      <c r="F82" s="100">
        <v>579.29</v>
      </c>
      <c r="G82" s="100">
        <v>3061.97</v>
      </c>
      <c r="H82" s="100">
        <v>12857.17</v>
      </c>
      <c r="I82" s="100">
        <v>2909.22</v>
      </c>
      <c r="J82" s="100">
        <v>2867.74</v>
      </c>
      <c r="K82" s="100">
        <v>22573.82</v>
      </c>
      <c r="L82" s="100">
        <v>1938.05</v>
      </c>
      <c r="M82" s="100">
        <v>11323.28</v>
      </c>
      <c r="N82" s="100">
        <v>2763.87</v>
      </c>
      <c r="O82" s="100">
        <v>58250.5</v>
      </c>
      <c r="P82" s="100">
        <v>1129.25</v>
      </c>
      <c r="Q82" s="100">
        <v>3279.14</v>
      </c>
      <c r="R82" s="100">
        <v>983.21</v>
      </c>
      <c r="S82" s="100">
        <v>880.85</v>
      </c>
      <c r="T82" s="100">
        <v>135192.75</v>
      </c>
    </row>
  </sheetData>
  <mergeCells count="1">
    <mergeCell ref="A1:K1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37" r:id="rId1"/>
  <headerFooter alignWithMargins="0">
    <oddHeader>&amp;C&amp;A</oddHeader>
    <oddFooter>&amp;CPage &amp;P</oddFooter>
  </headerFooter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4">
    <tabColor indexed="22"/>
  </sheetPr>
  <dimension ref="A1:T82"/>
  <sheetViews>
    <sheetView workbookViewId="0" topLeftCell="A1">
      <selection activeCell="A1" sqref="A1:K1"/>
    </sheetView>
  </sheetViews>
  <sheetFormatPr defaultColWidth="9.140625" defaultRowHeight="12.75"/>
  <cols>
    <col min="1" max="1" width="49.7109375" style="163" bestFit="1" customWidth="1"/>
    <col min="2" max="2" width="13.57421875" style="91" customWidth="1"/>
    <col min="3" max="3" width="18.140625" style="91" customWidth="1"/>
    <col min="4" max="4" width="11.7109375" style="182" customWidth="1"/>
    <col min="5" max="5" width="13.8515625" style="182" customWidth="1"/>
    <col min="6" max="6" width="12.7109375" style="182" customWidth="1"/>
    <col min="7" max="7" width="14.28125" style="182" customWidth="1"/>
    <col min="8" max="8" width="9.8515625" style="91" customWidth="1"/>
    <col min="9" max="9" width="12.7109375" style="91" customWidth="1"/>
    <col min="10" max="10" width="14.00390625" style="91" customWidth="1"/>
    <col min="11" max="11" width="10.00390625" style="91" customWidth="1"/>
    <col min="12" max="12" width="14.00390625" style="91" customWidth="1"/>
    <col min="13" max="13" width="8.00390625" style="91" customWidth="1"/>
    <col min="14" max="14" width="16.7109375" style="91" customWidth="1"/>
    <col min="15" max="15" width="12.28125" style="91" customWidth="1"/>
    <col min="16" max="16" width="9.7109375" style="91" customWidth="1"/>
    <col min="17" max="17" width="6.8515625" style="91" bestFit="1" customWidth="1"/>
    <col min="18" max="18" width="19.140625" style="91" customWidth="1"/>
    <col min="19" max="19" width="12.00390625" style="91" customWidth="1"/>
    <col min="20" max="20" width="8.7109375" style="91" bestFit="1" customWidth="1"/>
    <col min="21" max="16384" width="9.140625" style="91" customWidth="1"/>
  </cols>
  <sheetData>
    <row r="1" spans="1:11" s="176" customFormat="1" ht="12.75">
      <c r="A1" s="175" t="s">
        <v>235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8" s="176" customFormat="1" ht="12.75">
      <c r="A2" s="169" t="s">
        <v>232</v>
      </c>
      <c r="B2" s="123"/>
      <c r="C2" s="177"/>
      <c r="E2" s="177"/>
      <c r="G2" s="177"/>
      <c r="H2" s="177"/>
    </row>
    <row r="3" spans="1:8" s="176" customFormat="1" ht="12.75">
      <c r="A3" s="169"/>
      <c r="B3" s="123"/>
      <c r="C3" s="177"/>
      <c r="E3" s="177"/>
      <c r="G3" s="177"/>
      <c r="H3" s="177"/>
    </row>
    <row r="4" spans="1:20" s="179" customFormat="1" ht="38.25">
      <c r="A4" s="178" t="s">
        <v>108</v>
      </c>
      <c r="B4" s="164" t="s">
        <v>9</v>
      </c>
      <c r="C4" s="164" t="s">
        <v>10</v>
      </c>
      <c r="D4" s="164" t="s">
        <v>11</v>
      </c>
      <c r="E4" s="164" t="s">
        <v>12</v>
      </c>
      <c r="F4" s="164" t="s">
        <v>13</v>
      </c>
      <c r="G4" s="164" t="s">
        <v>14</v>
      </c>
      <c r="H4" s="164" t="s">
        <v>15</v>
      </c>
      <c r="I4" s="164" t="s">
        <v>16</v>
      </c>
      <c r="J4" s="164" t="s">
        <v>17</v>
      </c>
      <c r="K4" s="164" t="s">
        <v>18</v>
      </c>
      <c r="L4" s="164" t="s">
        <v>19</v>
      </c>
      <c r="M4" s="164" t="s">
        <v>20</v>
      </c>
      <c r="N4" s="164" t="s">
        <v>21</v>
      </c>
      <c r="O4" s="164" t="s">
        <v>22</v>
      </c>
      <c r="P4" s="164" t="s">
        <v>23</v>
      </c>
      <c r="Q4" s="164" t="s">
        <v>24</v>
      </c>
      <c r="R4" s="164" t="s">
        <v>25</v>
      </c>
      <c r="S4" s="164" t="s">
        <v>26</v>
      </c>
      <c r="T4" s="164" t="s">
        <v>27</v>
      </c>
    </row>
    <row r="5" spans="1:20" ht="25.5">
      <c r="A5" s="165" t="s">
        <v>29</v>
      </c>
      <c r="B5" s="100"/>
      <c r="C5" s="100"/>
      <c r="D5" s="180"/>
      <c r="E5" s="180"/>
      <c r="F5" s="180"/>
      <c r="G5" s="180"/>
      <c r="H5" s="100"/>
      <c r="I5" s="100"/>
      <c r="J5" s="100"/>
      <c r="K5" s="166">
        <v>2.99</v>
      </c>
      <c r="L5" s="100"/>
      <c r="M5" s="100"/>
      <c r="N5" s="100"/>
      <c r="O5" s="166">
        <v>504.58</v>
      </c>
      <c r="P5" s="100"/>
      <c r="Q5" s="100"/>
      <c r="R5" s="100"/>
      <c r="S5" s="100"/>
      <c r="T5" s="166">
        <v>507.57</v>
      </c>
    </row>
    <row r="6" spans="1:20" ht="25.5">
      <c r="A6" s="165" t="s">
        <v>30</v>
      </c>
      <c r="B6" s="100"/>
      <c r="C6" s="100"/>
      <c r="D6" s="180"/>
      <c r="E6" s="180"/>
      <c r="F6" s="180"/>
      <c r="G6" s="180"/>
      <c r="H6" s="166">
        <v>15</v>
      </c>
      <c r="I6" s="100"/>
      <c r="J6" s="100"/>
      <c r="K6" s="166">
        <v>1</v>
      </c>
      <c r="L6" s="100"/>
      <c r="M6" s="100"/>
      <c r="N6" s="100"/>
      <c r="O6" s="166">
        <v>55.48</v>
      </c>
      <c r="P6" s="100"/>
      <c r="Q6" s="100"/>
      <c r="R6" s="100"/>
      <c r="S6" s="100"/>
      <c r="T6" s="166">
        <v>71.48</v>
      </c>
    </row>
    <row r="7" spans="1:20" ht="25.5">
      <c r="A7" s="165" t="s">
        <v>31</v>
      </c>
      <c r="B7" s="100"/>
      <c r="C7" s="100"/>
      <c r="D7" s="180"/>
      <c r="E7" s="180"/>
      <c r="F7" s="180"/>
      <c r="G7" s="180"/>
      <c r="H7" s="100"/>
      <c r="I7" s="100"/>
      <c r="J7" s="100"/>
      <c r="K7" s="100"/>
      <c r="L7" s="100"/>
      <c r="M7" s="100"/>
      <c r="N7" s="100"/>
      <c r="O7" s="166">
        <v>252.18</v>
      </c>
      <c r="P7" s="100"/>
      <c r="Q7" s="100"/>
      <c r="R7" s="100"/>
      <c r="S7" s="100"/>
      <c r="T7" s="166">
        <v>252.18</v>
      </c>
    </row>
    <row r="8" spans="1:20" ht="12.75">
      <c r="A8" s="165" t="s">
        <v>32</v>
      </c>
      <c r="B8" s="166">
        <v>939.65</v>
      </c>
      <c r="C8" s="166">
        <v>249.45</v>
      </c>
      <c r="D8" s="181">
        <v>19.86</v>
      </c>
      <c r="E8" s="181">
        <v>41.61</v>
      </c>
      <c r="F8" s="181">
        <v>16.41</v>
      </c>
      <c r="G8" s="181">
        <v>52.49</v>
      </c>
      <c r="H8" s="166">
        <v>218.11</v>
      </c>
      <c r="I8" s="166">
        <v>563.37</v>
      </c>
      <c r="J8" s="166">
        <v>271.46</v>
      </c>
      <c r="K8" s="166">
        <v>1007.22</v>
      </c>
      <c r="L8" s="166">
        <v>59.66</v>
      </c>
      <c r="M8" s="166">
        <v>254.89</v>
      </c>
      <c r="N8" s="166">
        <v>336.69</v>
      </c>
      <c r="O8" s="166">
        <v>2251.08</v>
      </c>
      <c r="P8" s="166">
        <v>9.69</v>
      </c>
      <c r="Q8" s="166">
        <v>180.52</v>
      </c>
      <c r="R8" s="166">
        <v>11.34</v>
      </c>
      <c r="S8" s="166">
        <v>4</v>
      </c>
      <c r="T8" s="166">
        <v>6487.5</v>
      </c>
    </row>
    <row r="9" spans="1:20" ht="12.75">
      <c r="A9" s="165" t="s">
        <v>33</v>
      </c>
      <c r="B9" s="166">
        <v>22.75</v>
      </c>
      <c r="C9" s="166">
        <v>17.98</v>
      </c>
      <c r="D9" s="181">
        <v>6.09</v>
      </c>
      <c r="E9" s="181">
        <v>8.08</v>
      </c>
      <c r="F9" s="180"/>
      <c r="G9" s="181">
        <v>4</v>
      </c>
      <c r="H9" s="100"/>
      <c r="I9" s="100"/>
      <c r="J9" s="166">
        <v>26.21</v>
      </c>
      <c r="K9" s="166">
        <v>257.95</v>
      </c>
      <c r="L9" s="166">
        <v>8.23</v>
      </c>
      <c r="M9" s="166">
        <v>98.71</v>
      </c>
      <c r="N9" s="166">
        <v>3.79</v>
      </c>
      <c r="O9" s="166">
        <v>30.35</v>
      </c>
      <c r="P9" s="100"/>
      <c r="Q9" s="166">
        <v>16.47</v>
      </c>
      <c r="R9" s="100"/>
      <c r="S9" s="100"/>
      <c r="T9" s="166">
        <v>500.61</v>
      </c>
    </row>
    <row r="10" spans="1:20" ht="12.75">
      <c r="A10" s="165" t="s">
        <v>34</v>
      </c>
      <c r="B10" s="166">
        <v>2</v>
      </c>
      <c r="C10" s="100"/>
      <c r="D10" s="180"/>
      <c r="E10" s="181">
        <v>14.67</v>
      </c>
      <c r="F10" s="180"/>
      <c r="G10" s="181">
        <v>3</v>
      </c>
      <c r="H10" s="166">
        <v>18.34</v>
      </c>
      <c r="I10" s="166">
        <v>2</v>
      </c>
      <c r="J10" s="166">
        <v>121.04</v>
      </c>
      <c r="K10" s="166">
        <v>123.58</v>
      </c>
      <c r="L10" s="100"/>
      <c r="M10" s="166">
        <v>38.34</v>
      </c>
      <c r="N10" s="166">
        <v>5</v>
      </c>
      <c r="O10" s="166">
        <v>75.45</v>
      </c>
      <c r="P10" s="166">
        <v>1</v>
      </c>
      <c r="Q10" s="166">
        <v>9.71</v>
      </c>
      <c r="R10" s="166">
        <v>1.67</v>
      </c>
      <c r="S10" s="166">
        <v>101.25</v>
      </c>
      <c r="T10" s="166">
        <v>517.05</v>
      </c>
    </row>
    <row r="11" spans="1:20" ht="25.5">
      <c r="A11" s="165" t="s">
        <v>35</v>
      </c>
      <c r="B11" s="166">
        <v>8.67</v>
      </c>
      <c r="C11" s="166">
        <v>58.42</v>
      </c>
      <c r="D11" s="181">
        <v>8</v>
      </c>
      <c r="E11" s="181">
        <v>24.21</v>
      </c>
      <c r="F11" s="180"/>
      <c r="G11" s="181">
        <v>52.25</v>
      </c>
      <c r="H11" s="166">
        <v>45.67</v>
      </c>
      <c r="I11" s="166">
        <v>4.33</v>
      </c>
      <c r="J11" s="166">
        <v>14.25</v>
      </c>
      <c r="K11" s="166">
        <v>972.62</v>
      </c>
      <c r="L11" s="166">
        <v>7.34</v>
      </c>
      <c r="M11" s="166">
        <v>61.2</v>
      </c>
      <c r="N11" s="166">
        <v>10.83</v>
      </c>
      <c r="O11" s="166">
        <v>125.12</v>
      </c>
      <c r="P11" s="166">
        <v>1</v>
      </c>
      <c r="Q11" s="166">
        <v>6</v>
      </c>
      <c r="R11" s="166">
        <v>25.5</v>
      </c>
      <c r="S11" s="166">
        <v>35.21</v>
      </c>
      <c r="T11" s="166">
        <v>1460.62</v>
      </c>
    </row>
    <row r="12" spans="1:20" ht="12.75">
      <c r="A12" s="165" t="s">
        <v>36</v>
      </c>
      <c r="B12" s="100"/>
      <c r="C12" s="166">
        <v>116.33</v>
      </c>
      <c r="D12" s="180"/>
      <c r="E12" s="181">
        <v>26</v>
      </c>
      <c r="F12" s="181">
        <v>5.26</v>
      </c>
      <c r="G12" s="181">
        <v>4</v>
      </c>
      <c r="H12" s="166">
        <v>2.34</v>
      </c>
      <c r="I12" s="166">
        <v>9.42</v>
      </c>
      <c r="J12" s="100"/>
      <c r="K12" s="166">
        <v>40.17</v>
      </c>
      <c r="L12" s="166">
        <v>264.5</v>
      </c>
      <c r="M12" s="166">
        <v>57.84</v>
      </c>
      <c r="N12" s="100"/>
      <c r="O12" s="166">
        <v>14.17</v>
      </c>
      <c r="P12" s="166">
        <v>1.27</v>
      </c>
      <c r="Q12" s="166">
        <v>4</v>
      </c>
      <c r="R12" s="100"/>
      <c r="S12" s="166">
        <v>1</v>
      </c>
      <c r="T12" s="166">
        <v>546.3</v>
      </c>
    </row>
    <row r="13" spans="1:20" ht="51">
      <c r="A13" s="165" t="s">
        <v>37</v>
      </c>
      <c r="B13" s="166">
        <v>83.49</v>
      </c>
      <c r="C13" s="166">
        <v>90.36</v>
      </c>
      <c r="D13" s="181">
        <v>3</v>
      </c>
      <c r="E13" s="181">
        <v>11.33</v>
      </c>
      <c r="F13" s="181">
        <v>2</v>
      </c>
      <c r="G13" s="181">
        <v>23.42</v>
      </c>
      <c r="H13" s="166">
        <v>108.46</v>
      </c>
      <c r="I13" s="166">
        <v>40.33</v>
      </c>
      <c r="J13" s="166">
        <v>31.25</v>
      </c>
      <c r="K13" s="166">
        <v>73.41</v>
      </c>
      <c r="L13" s="166">
        <v>11.66</v>
      </c>
      <c r="M13" s="166">
        <v>84.58</v>
      </c>
      <c r="N13" s="166">
        <v>11.17</v>
      </c>
      <c r="O13" s="166">
        <v>328.74</v>
      </c>
      <c r="P13" s="166">
        <v>2</v>
      </c>
      <c r="Q13" s="166">
        <v>44.75</v>
      </c>
      <c r="R13" s="166">
        <v>10.42</v>
      </c>
      <c r="S13" s="166">
        <v>1</v>
      </c>
      <c r="T13" s="166">
        <v>961.37</v>
      </c>
    </row>
    <row r="14" spans="1:20" ht="25.5">
      <c r="A14" s="165" t="s">
        <v>38</v>
      </c>
      <c r="B14" s="100"/>
      <c r="C14" s="100"/>
      <c r="D14" s="180"/>
      <c r="E14" s="181">
        <v>4.25</v>
      </c>
      <c r="F14" s="180"/>
      <c r="G14" s="181">
        <v>37.42</v>
      </c>
      <c r="H14" s="166">
        <v>2</v>
      </c>
      <c r="I14" s="166">
        <v>52.58</v>
      </c>
      <c r="J14" s="100"/>
      <c r="K14" s="166">
        <v>20.33</v>
      </c>
      <c r="L14" s="166">
        <v>8.33</v>
      </c>
      <c r="M14" s="166">
        <v>11.57</v>
      </c>
      <c r="N14" s="166">
        <v>60.57</v>
      </c>
      <c r="O14" s="166">
        <v>1</v>
      </c>
      <c r="P14" s="100"/>
      <c r="Q14" s="100"/>
      <c r="R14" s="100"/>
      <c r="S14" s="166">
        <v>11.83</v>
      </c>
      <c r="T14" s="166">
        <v>209.88</v>
      </c>
    </row>
    <row r="15" spans="1:20" ht="25.5">
      <c r="A15" s="165" t="s">
        <v>39</v>
      </c>
      <c r="B15" s="166">
        <v>7.02</v>
      </c>
      <c r="C15" s="166">
        <v>3</v>
      </c>
      <c r="D15" s="180"/>
      <c r="E15" s="181">
        <v>2.33</v>
      </c>
      <c r="F15" s="180"/>
      <c r="G15" s="181">
        <v>7.83</v>
      </c>
      <c r="H15" s="166">
        <v>100.75</v>
      </c>
      <c r="I15" s="166">
        <v>3.58</v>
      </c>
      <c r="J15" s="166">
        <v>3</v>
      </c>
      <c r="K15" s="166">
        <v>188.87</v>
      </c>
      <c r="L15" s="166">
        <v>31.17</v>
      </c>
      <c r="M15" s="166">
        <v>9.92</v>
      </c>
      <c r="N15" s="166">
        <v>40</v>
      </c>
      <c r="O15" s="166">
        <v>241.6</v>
      </c>
      <c r="P15" s="166">
        <v>1</v>
      </c>
      <c r="Q15" s="166">
        <v>11.08</v>
      </c>
      <c r="R15" s="166">
        <v>14.08</v>
      </c>
      <c r="S15" s="166">
        <v>12</v>
      </c>
      <c r="T15" s="166">
        <v>677.23</v>
      </c>
    </row>
    <row r="16" spans="1:20" ht="25.5">
      <c r="A16" s="165" t="s">
        <v>40</v>
      </c>
      <c r="B16" s="100"/>
      <c r="C16" s="100"/>
      <c r="D16" s="180"/>
      <c r="E16" s="180"/>
      <c r="F16" s="180"/>
      <c r="G16" s="180"/>
      <c r="H16" s="166">
        <v>2.24</v>
      </c>
      <c r="I16" s="100"/>
      <c r="J16" s="166">
        <v>8.44</v>
      </c>
      <c r="K16" s="100"/>
      <c r="L16" s="100"/>
      <c r="M16" s="100"/>
      <c r="N16" s="100"/>
      <c r="O16" s="166">
        <v>155.84</v>
      </c>
      <c r="P16" s="100"/>
      <c r="Q16" s="100"/>
      <c r="R16" s="100"/>
      <c r="S16" s="100"/>
      <c r="T16" s="166">
        <v>166.52</v>
      </c>
    </row>
    <row r="17" spans="1:20" ht="12.75">
      <c r="A17" s="165" t="s">
        <v>41</v>
      </c>
      <c r="B17" s="100"/>
      <c r="C17" s="166">
        <v>104.63</v>
      </c>
      <c r="D17" s="180"/>
      <c r="E17" s="180"/>
      <c r="F17" s="181">
        <v>115</v>
      </c>
      <c r="G17" s="181">
        <v>37</v>
      </c>
      <c r="H17" s="166">
        <v>1.2</v>
      </c>
      <c r="I17" s="166">
        <v>73.98</v>
      </c>
      <c r="J17" s="166">
        <v>132.05</v>
      </c>
      <c r="K17" s="166">
        <v>49.03</v>
      </c>
      <c r="L17" s="100"/>
      <c r="M17" s="166">
        <v>45.93</v>
      </c>
      <c r="N17" s="100"/>
      <c r="O17" s="166">
        <v>1302.32</v>
      </c>
      <c r="P17" s="100"/>
      <c r="Q17" s="100"/>
      <c r="R17" s="166">
        <v>70.05</v>
      </c>
      <c r="S17" s="166">
        <v>20.33</v>
      </c>
      <c r="T17" s="166">
        <v>1951.52</v>
      </c>
    </row>
    <row r="18" spans="1:20" ht="25.5">
      <c r="A18" s="165" t="s">
        <v>42</v>
      </c>
      <c r="B18" s="100"/>
      <c r="C18" s="100"/>
      <c r="D18" s="180"/>
      <c r="E18" s="180"/>
      <c r="F18" s="180"/>
      <c r="G18" s="180"/>
      <c r="H18" s="100"/>
      <c r="I18" s="100"/>
      <c r="J18" s="100"/>
      <c r="K18" s="100"/>
      <c r="L18" s="100"/>
      <c r="M18" s="100"/>
      <c r="N18" s="100"/>
      <c r="O18" s="166">
        <v>0.86</v>
      </c>
      <c r="P18" s="100"/>
      <c r="Q18" s="100"/>
      <c r="R18" s="100"/>
      <c r="S18" s="100"/>
      <c r="T18" s="166">
        <v>0.86</v>
      </c>
    </row>
    <row r="19" spans="1:20" ht="25.5">
      <c r="A19" s="165" t="s">
        <v>43</v>
      </c>
      <c r="B19" s="166">
        <v>42.68</v>
      </c>
      <c r="C19" s="166">
        <v>76.08</v>
      </c>
      <c r="D19" s="181">
        <v>39.75</v>
      </c>
      <c r="E19" s="181">
        <v>70</v>
      </c>
      <c r="F19" s="180"/>
      <c r="G19" s="181">
        <v>44.53</v>
      </c>
      <c r="H19" s="166">
        <v>1.35</v>
      </c>
      <c r="I19" s="166">
        <v>10.7</v>
      </c>
      <c r="J19" s="166">
        <v>440.31</v>
      </c>
      <c r="K19" s="166">
        <v>142.4</v>
      </c>
      <c r="L19" s="166">
        <v>209.36</v>
      </c>
      <c r="M19" s="166">
        <v>84.88</v>
      </c>
      <c r="N19" s="166">
        <v>349.25</v>
      </c>
      <c r="O19" s="166">
        <v>213.62</v>
      </c>
      <c r="P19" s="100"/>
      <c r="Q19" s="166">
        <v>43</v>
      </c>
      <c r="R19" s="100"/>
      <c r="S19" s="100"/>
      <c r="T19" s="166">
        <v>1767.91</v>
      </c>
    </row>
    <row r="20" spans="1:20" ht="25.5">
      <c r="A20" s="165" t="s">
        <v>44</v>
      </c>
      <c r="B20" s="166">
        <v>57.29</v>
      </c>
      <c r="C20" s="166">
        <v>200.25</v>
      </c>
      <c r="D20" s="180"/>
      <c r="E20" s="181">
        <v>11.04</v>
      </c>
      <c r="F20" s="181">
        <v>98.59</v>
      </c>
      <c r="G20" s="181">
        <v>516.31</v>
      </c>
      <c r="H20" s="166">
        <v>65.03</v>
      </c>
      <c r="I20" s="166">
        <v>17.67</v>
      </c>
      <c r="J20" s="166">
        <v>47.09</v>
      </c>
      <c r="K20" s="166">
        <v>718.97</v>
      </c>
      <c r="L20" s="166">
        <v>2.25</v>
      </c>
      <c r="M20" s="166">
        <v>71.73</v>
      </c>
      <c r="N20" s="166">
        <v>51.53</v>
      </c>
      <c r="O20" s="166">
        <v>625.83</v>
      </c>
      <c r="P20" s="166">
        <v>6.75</v>
      </c>
      <c r="Q20" s="166">
        <v>104</v>
      </c>
      <c r="R20" s="166">
        <v>3</v>
      </c>
      <c r="S20" s="166">
        <v>3.73</v>
      </c>
      <c r="T20" s="166">
        <v>2601.06</v>
      </c>
    </row>
    <row r="21" spans="1:20" ht="12.75">
      <c r="A21" s="165" t="s">
        <v>45</v>
      </c>
      <c r="B21" s="166">
        <v>19</v>
      </c>
      <c r="C21" s="100"/>
      <c r="D21" s="180"/>
      <c r="E21" s="180"/>
      <c r="F21" s="180"/>
      <c r="G21" s="180"/>
      <c r="H21" s="100"/>
      <c r="I21" s="166">
        <v>17.25</v>
      </c>
      <c r="J21" s="166">
        <v>76.58</v>
      </c>
      <c r="K21" s="166">
        <v>84.33</v>
      </c>
      <c r="L21" s="166">
        <v>16</v>
      </c>
      <c r="M21" s="166">
        <v>45.33</v>
      </c>
      <c r="N21" s="166">
        <v>2.75</v>
      </c>
      <c r="O21" s="166">
        <v>766.75</v>
      </c>
      <c r="P21" s="100"/>
      <c r="Q21" s="100"/>
      <c r="R21" s="100"/>
      <c r="S21" s="100"/>
      <c r="T21" s="166">
        <v>1027.99</v>
      </c>
    </row>
    <row r="22" spans="1:20" ht="25.5">
      <c r="A22" s="165" t="s">
        <v>46</v>
      </c>
      <c r="B22" s="166">
        <v>219.84</v>
      </c>
      <c r="C22" s="166">
        <v>211.41</v>
      </c>
      <c r="D22" s="181">
        <v>174.24</v>
      </c>
      <c r="E22" s="181">
        <v>43.75</v>
      </c>
      <c r="F22" s="181">
        <v>20.83</v>
      </c>
      <c r="G22" s="181">
        <v>80.16</v>
      </c>
      <c r="H22" s="166">
        <v>39.54</v>
      </c>
      <c r="I22" s="166">
        <v>229.15</v>
      </c>
      <c r="J22" s="166">
        <v>153.41</v>
      </c>
      <c r="K22" s="166">
        <v>1215.47</v>
      </c>
      <c r="L22" s="166">
        <v>80.66</v>
      </c>
      <c r="M22" s="166">
        <v>434.96</v>
      </c>
      <c r="N22" s="166">
        <v>93.68</v>
      </c>
      <c r="O22" s="166">
        <v>1550.48</v>
      </c>
      <c r="P22" s="166">
        <v>28.83</v>
      </c>
      <c r="Q22" s="166">
        <v>174.23</v>
      </c>
      <c r="R22" s="166">
        <v>89.22</v>
      </c>
      <c r="S22" s="166">
        <v>45.3</v>
      </c>
      <c r="T22" s="166">
        <v>4885.16</v>
      </c>
    </row>
    <row r="23" spans="1:20" ht="51">
      <c r="A23" s="165" t="s">
        <v>47</v>
      </c>
      <c r="B23" s="166">
        <v>6</v>
      </c>
      <c r="C23" s="100"/>
      <c r="D23" s="181">
        <v>6</v>
      </c>
      <c r="E23" s="180"/>
      <c r="F23" s="180"/>
      <c r="G23" s="181">
        <v>136</v>
      </c>
      <c r="H23" s="166">
        <v>2</v>
      </c>
      <c r="I23" s="166">
        <v>1</v>
      </c>
      <c r="J23" s="100"/>
      <c r="K23" s="166">
        <v>196.17</v>
      </c>
      <c r="L23" s="166">
        <v>8</v>
      </c>
      <c r="M23" s="166">
        <v>214.75</v>
      </c>
      <c r="N23" s="166">
        <v>74.17</v>
      </c>
      <c r="O23" s="166">
        <v>84.66</v>
      </c>
      <c r="P23" s="166">
        <v>2</v>
      </c>
      <c r="Q23" s="166">
        <v>1</v>
      </c>
      <c r="R23" s="166">
        <v>6.75</v>
      </c>
      <c r="S23" s="166">
        <v>11.69</v>
      </c>
      <c r="T23" s="166">
        <v>750.19</v>
      </c>
    </row>
    <row r="24" spans="1:20" ht="38.25">
      <c r="A24" s="165" t="s">
        <v>48</v>
      </c>
      <c r="B24" s="166">
        <v>15.08</v>
      </c>
      <c r="C24" s="166">
        <v>59.78</v>
      </c>
      <c r="D24" s="181">
        <v>13</v>
      </c>
      <c r="E24" s="181">
        <v>4.08</v>
      </c>
      <c r="F24" s="180"/>
      <c r="G24" s="181">
        <v>1</v>
      </c>
      <c r="H24" s="166">
        <v>33.58</v>
      </c>
      <c r="I24" s="166">
        <v>140.1</v>
      </c>
      <c r="J24" s="166">
        <v>20.92</v>
      </c>
      <c r="K24" s="166">
        <v>19.59</v>
      </c>
      <c r="L24" s="166">
        <v>80.56</v>
      </c>
      <c r="M24" s="166">
        <v>260.03</v>
      </c>
      <c r="N24" s="166">
        <v>13.13</v>
      </c>
      <c r="O24" s="166">
        <v>52.78</v>
      </c>
      <c r="P24" s="166">
        <v>15.14</v>
      </c>
      <c r="Q24" s="166">
        <v>7.85</v>
      </c>
      <c r="R24" s="166">
        <v>7.67</v>
      </c>
      <c r="S24" s="100"/>
      <c r="T24" s="166">
        <v>744.29</v>
      </c>
    </row>
    <row r="25" spans="1:20" ht="25.5">
      <c r="A25" s="165" t="s">
        <v>49</v>
      </c>
      <c r="B25" s="166">
        <v>705.1</v>
      </c>
      <c r="C25" s="166">
        <v>67.77</v>
      </c>
      <c r="D25" s="181">
        <v>5.25</v>
      </c>
      <c r="E25" s="181">
        <v>15.58</v>
      </c>
      <c r="F25" s="180"/>
      <c r="G25" s="181">
        <v>296.17</v>
      </c>
      <c r="H25" s="166">
        <v>84.35</v>
      </c>
      <c r="I25" s="166">
        <v>122.98</v>
      </c>
      <c r="J25" s="166">
        <v>139.92</v>
      </c>
      <c r="K25" s="166">
        <v>734.28</v>
      </c>
      <c r="L25" s="166">
        <v>72.75</v>
      </c>
      <c r="M25" s="166">
        <v>728.67</v>
      </c>
      <c r="N25" s="166">
        <v>80.98</v>
      </c>
      <c r="O25" s="166">
        <v>596.54</v>
      </c>
      <c r="P25" s="166">
        <v>8</v>
      </c>
      <c r="Q25" s="166">
        <v>276.6</v>
      </c>
      <c r="R25" s="166">
        <v>29.51</v>
      </c>
      <c r="S25" s="166">
        <v>47.73</v>
      </c>
      <c r="T25" s="166">
        <v>4012.18</v>
      </c>
    </row>
    <row r="26" spans="1:20" ht="25.5">
      <c r="A26" s="165" t="s">
        <v>50</v>
      </c>
      <c r="B26" s="166">
        <v>1</v>
      </c>
      <c r="C26" s="100"/>
      <c r="D26" s="180"/>
      <c r="E26" s="181">
        <v>12.5</v>
      </c>
      <c r="F26" s="180"/>
      <c r="G26" s="180"/>
      <c r="H26" s="166">
        <v>15.92</v>
      </c>
      <c r="I26" s="100"/>
      <c r="J26" s="100"/>
      <c r="K26" s="166">
        <v>180.51</v>
      </c>
      <c r="L26" s="100"/>
      <c r="M26" s="100"/>
      <c r="N26" s="166">
        <v>2.48</v>
      </c>
      <c r="O26" s="166">
        <v>53.17</v>
      </c>
      <c r="P26" s="100"/>
      <c r="Q26" s="100"/>
      <c r="R26" s="100"/>
      <c r="S26" s="100"/>
      <c r="T26" s="166">
        <v>265.58</v>
      </c>
    </row>
    <row r="27" spans="1:20" ht="12.75">
      <c r="A27" s="165" t="s">
        <v>51</v>
      </c>
      <c r="B27" s="166">
        <v>9.42</v>
      </c>
      <c r="C27" s="166">
        <v>9.83</v>
      </c>
      <c r="D27" s="180"/>
      <c r="E27" s="181">
        <v>8.08</v>
      </c>
      <c r="F27" s="180"/>
      <c r="G27" s="181">
        <v>3.33</v>
      </c>
      <c r="H27" s="166">
        <v>223.55</v>
      </c>
      <c r="I27" s="100"/>
      <c r="J27" s="100"/>
      <c r="K27" s="100"/>
      <c r="L27" s="100"/>
      <c r="M27" s="166">
        <v>1.67</v>
      </c>
      <c r="N27" s="100"/>
      <c r="O27" s="166">
        <v>327.09</v>
      </c>
      <c r="P27" s="100"/>
      <c r="Q27" s="100"/>
      <c r="R27" s="100"/>
      <c r="S27" s="100"/>
      <c r="T27" s="166">
        <v>582.97</v>
      </c>
    </row>
    <row r="28" spans="1:20" ht="12.75">
      <c r="A28" s="165" t="s">
        <v>52</v>
      </c>
      <c r="B28" s="166">
        <v>15.67</v>
      </c>
      <c r="C28" s="166">
        <v>7.42</v>
      </c>
      <c r="D28" s="180"/>
      <c r="E28" s="181">
        <v>1</v>
      </c>
      <c r="F28" s="180"/>
      <c r="G28" s="181">
        <v>11.38</v>
      </c>
      <c r="H28" s="166">
        <v>12.83</v>
      </c>
      <c r="I28" s="166">
        <v>7.92</v>
      </c>
      <c r="J28" s="166">
        <v>15</v>
      </c>
      <c r="K28" s="166">
        <v>105.34</v>
      </c>
      <c r="L28" s="166">
        <v>2</v>
      </c>
      <c r="M28" s="166">
        <v>56.59</v>
      </c>
      <c r="N28" s="166">
        <v>6</v>
      </c>
      <c r="O28" s="166">
        <v>64.56</v>
      </c>
      <c r="P28" s="166">
        <v>29.67</v>
      </c>
      <c r="Q28" s="166">
        <v>14</v>
      </c>
      <c r="R28" s="100"/>
      <c r="S28" s="100"/>
      <c r="T28" s="166">
        <v>349.38</v>
      </c>
    </row>
    <row r="29" spans="1:20" ht="12.75">
      <c r="A29" s="165" t="s">
        <v>53</v>
      </c>
      <c r="B29" s="166">
        <v>1.58</v>
      </c>
      <c r="C29" s="166">
        <v>22.06</v>
      </c>
      <c r="D29" s="180"/>
      <c r="E29" s="181">
        <v>4.58</v>
      </c>
      <c r="F29" s="180"/>
      <c r="G29" s="181">
        <v>6.25</v>
      </c>
      <c r="H29" s="166">
        <v>26.25</v>
      </c>
      <c r="I29" s="166">
        <v>8.87</v>
      </c>
      <c r="J29" s="166">
        <v>2</v>
      </c>
      <c r="K29" s="166">
        <v>62.15</v>
      </c>
      <c r="L29" s="166">
        <v>6</v>
      </c>
      <c r="M29" s="166">
        <v>28.23</v>
      </c>
      <c r="N29" s="166">
        <v>5.67</v>
      </c>
      <c r="O29" s="166">
        <v>98.53</v>
      </c>
      <c r="P29" s="166">
        <v>4.56</v>
      </c>
      <c r="Q29" s="166">
        <v>3.67</v>
      </c>
      <c r="R29" s="166">
        <v>10</v>
      </c>
      <c r="S29" s="166">
        <v>2</v>
      </c>
      <c r="T29" s="166">
        <v>292.4</v>
      </c>
    </row>
    <row r="30" spans="1:20" ht="38.25">
      <c r="A30" s="165" t="s">
        <v>54</v>
      </c>
      <c r="B30" s="166">
        <v>71.66</v>
      </c>
      <c r="C30" s="166">
        <v>95.67</v>
      </c>
      <c r="D30" s="181">
        <v>7.58</v>
      </c>
      <c r="E30" s="181">
        <v>10</v>
      </c>
      <c r="F30" s="180"/>
      <c r="G30" s="181">
        <v>57.58</v>
      </c>
      <c r="H30" s="166">
        <v>90.15</v>
      </c>
      <c r="I30" s="166">
        <v>18.78</v>
      </c>
      <c r="J30" s="166">
        <v>10.33</v>
      </c>
      <c r="K30" s="166">
        <v>166.38</v>
      </c>
      <c r="L30" s="166">
        <v>14.08</v>
      </c>
      <c r="M30" s="166">
        <v>129.24</v>
      </c>
      <c r="N30" s="166">
        <v>28.85</v>
      </c>
      <c r="O30" s="166">
        <v>1308.86</v>
      </c>
      <c r="P30" s="166">
        <v>3.25</v>
      </c>
      <c r="Q30" s="166">
        <v>21.45</v>
      </c>
      <c r="R30" s="166">
        <v>2.98</v>
      </c>
      <c r="S30" s="166">
        <v>4.92</v>
      </c>
      <c r="T30" s="166">
        <v>2041.76</v>
      </c>
    </row>
    <row r="31" spans="1:20" ht="25.5">
      <c r="A31" s="165" t="s">
        <v>55</v>
      </c>
      <c r="B31" s="100"/>
      <c r="C31" s="166">
        <v>1</v>
      </c>
      <c r="D31" s="180"/>
      <c r="E31" s="181">
        <v>1</v>
      </c>
      <c r="F31" s="180"/>
      <c r="G31" s="180"/>
      <c r="H31" s="166">
        <v>9</v>
      </c>
      <c r="I31" s="100"/>
      <c r="J31" s="166">
        <v>1</v>
      </c>
      <c r="K31" s="166">
        <v>60.2</v>
      </c>
      <c r="L31" s="100"/>
      <c r="M31" s="166">
        <v>23</v>
      </c>
      <c r="N31" s="100"/>
      <c r="O31" s="166">
        <v>417.07</v>
      </c>
      <c r="P31" s="166">
        <v>1</v>
      </c>
      <c r="Q31" s="100"/>
      <c r="R31" s="100"/>
      <c r="S31" s="100"/>
      <c r="T31" s="166">
        <v>513.27</v>
      </c>
    </row>
    <row r="32" spans="1:20" ht="25.5">
      <c r="A32" s="165" t="s">
        <v>56</v>
      </c>
      <c r="B32" s="100"/>
      <c r="C32" s="100"/>
      <c r="D32" s="180"/>
      <c r="E32" s="181">
        <v>1</v>
      </c>
      <c r="F32" s="181">
        <v>1</v>
      </c>
      <c r="G32" s="180"/>
      <c r="H32" s="100"/>
      <c r="I32" s="100"/>
      <c r="J32" s="100"/>
      <c r="K32" s="166">
        <v>76</v>
      </c>
      <c r="L32" s="100"/>
      <c r="M32" s="100"/>
      <c r="N32" s="166">
        <v>8</v>
      </c>
      <c r="O32" s="166">
        <v>343.85</v>
      </c>
      <c r="P32" s="100"/>
      <c r="Q32" s="166">
        <v>6</v>
      </c>
      <c r="R32" s="100"/>
      <c r="S32" s="100"/>
      <c r="T32" s="166">
        <v>435.85</v>
      </c>
    </row>
    <row r="33" spans="1:20" ht="12.75">
      <c r="A33" s="165" t="s">
        <v>57</v>
      </c>
      <c r="B33" s="100"/>
      <c r="C33" s="166">
        <v>5</v>
      </c>
      <c r="D33" s="180"/>
      <c r="E33" s="181">
        <v>3.5</v>
      </c>
      <c r="F33" s="180"/>
      <c r="G33" s="180"/>
      <c r="H33" s="166">
        <v>14.37</v>
      </c>
      <c r="I33" s="100"/>
      <c r="J33" s="100"/>
      <c r="K33" s="166">
        <v>14.33</v>
      </c>
      <c r="L33" s="166">
        <v>2</v>
      </c>
      <c r="M33" s="166">
        <v>82.63</v>
      </c>
      <c r="N33" s="166">
        <v>1</v>
      </c>
      <c r="O33" s="166">
        <v>33.28</v>
      </c>
      <c r="P33" s="100"/>
      <c r="Q33" s="100"/>
      <c r="R33" s="100"/>
      <c r="S33" s="100"/>
      <c r="T33" s="166">
        <v>156.11</v>
      </c>
    </row>
    <row r="34" spans="1:20" ht="38.25">
      <c r="A34" s="165" t="s">
        <v>58</v>
      </c>
      <c r="B34" s="100"/>
      <c r="C34" s="100"/>
      <c r="D34" s="180"/>
      <c r="E34" s="180"/>
      <c r="F34" s="180"/>
      <c r="G34" s="180"/>
      <c r="H34" s="100"/>
      <c r="I34" s="166">
        <v>8</v>
      </c>
      <c r="J34" s="166">
        <v>5.68</v>
      </c>
      <c r="K34" s="166">
        <v>20.77</v>
      </c>
      <c r="L34" s="100"/>
      <c r="M34" s="166">
        <v>62.7</v>
      </c>
      <c r="N34" s="166">
        <v>9.12</v>
      </c>
      <c r="O34" s="166">
        <v>228.51</v>
      </c>
      <c r="P34" s="166">
        <v>1</v>
      </c>
      <c r="Q34" s="100"/>
      <c r="R34" s="100"/>
      <c r="S34" s="166">
        <v>25.33</v>
      </c>
      <c r="T34" s="166">
        <v>361.11</v>
      </c>
    </row>
    <row r="35" spans="1:20" ht="25.5">
      <c r="A35" s="165" t="s">
        <v>59</v>
      </c>
      <c r="B35" s="100"/>
      <c r="C35" s="100"/>
      <c r="D35" s="180"/>
      <c r="E35" s="180"/>
      <c r="F35" s="180"/>
      <c r="G35" s="180"/>
      <c r="H35" s="100"/>
      <c r="I35" s="166">
        <v>6.75</v>
      </c>
      <c r="J35" s="100"/>
      <c r="K35" s="166">
        <v>3</v>
      </c>
      <c r="L35" s="100"/>
      <c r="M35" s="166">
        <v>2.67</v>
      </c>
      <c r="N35" s="100"/>
      <c r="O35" s="166">
        <v>0.56</v>
      </c>
      <c r="P35" s="100"/>
      <c r="Q35" s="100"/>
      <c r="R35" s="100"/>
      <c r="S35" s="100"/>
      <c r="T35" s="166">
        <v>12.98</v>
      </c>
    </row>
    <row r="36" spans="1:20" ht="12.75">
      <c r="A36" s="165" t="s">
        <v>60</v>
      </c>
      <c r="B36" s="166">
        <v>87.13</v>
      </c>
      <c r="C36" s="166">
        <v>130.6</v>
      </c>
      <c r="D36" s="181">
        <v>19.31</v>
      </c>
      <c r="E36" s="181">
        <v>75.94</v>
      </c>
      <c r="F36" s="181">
        <v>3.43</v>
      </c>
      <c r="G36" s="181">
        <v>77.81</v>
      </c>
      <c r="H36" s="166">
        <v>405.16</v>
      </c>
      <c r="I36" s="166">
        <v>67.19</v>
      </c>
      <c r="J36" s="166">
        <v>50.11</v>
      </c>
      <c r="K36" s="166">
        <v>585.85</v>
      </c>
      <c r="L36" s="166">
        <v>79.42</v>
      </c>
      <c r="M36" s="166">
        <v>751.44</v>
      </c>
      <c r="N36" s="166">
        <v>74.81</v>
      </c>
      <c r="O36" s="166">
        <v>2451.02</v>
      </c>
      <c r="P36" s="166">
        <v>75.07</v>
      </c>
      <c r="Q36" s="166">
        <v>117.63</v>
      </c>
      <c r="R36" s="166">
        <v>14.12</v>
      </c>
      <c r="S36" s="166">
        <v>20.42</v>
      </c>
      <c r="T36" s="166">
        <v>5086.46</v>
      </c>
    </row>
    <row r="37" spans="1:20" ht="12.75">
      <c r="A37" s="165" t="s">
        <v>61</v>
      </c>
      <c r="B37" s="100"/>
      <c r="C37" s="166">
        <v>11.5</v>
      </c>
      <c r="D37" s="181">
        <v>1</v>
      </c>
      <c r="E37" s="181">
        <v>27.92</v>
      </c>
      <c r="F37" s="181">
        <v>18.58</v>
      </c>
      <c r="G37" s="181">
        <v>4.67</v>
      </c>
      <c r="H37" s="166">
        <v>44</v>
      </c>
      <c r="I37" s="100"/>
      <c r="J37" s="100"/>
      <c r="K37" s="166">
        <v>15.11</v>
      </c>
      <c r="L37" s="100"/>
      <c r="M37" s="166">
        <v>3.92</v>
      </c>
      <c r="N37" s="166">
        <v>1.75</v>
      </c>
      <c r="O37" s="166">
        <v>277.47</v>
      </c>
      <c r="P37" s="100"/>
      <c r="Q37" s="166">
        <v>5.08</v>
      </c>
      <c r="R37" s="100"/>
      <c r="S37" s="100"/>
      <c r="T37" s="166">
        <v>411</v>
      </c>
    </row>
    <row r="38" spans="1:20" ht="12.75">
      <c r="A38" s="165" t="s">
        <v>62</v>
      </c>
      <c r="B38" s="166">
        <v>274.79</v>
      </c>
      <c r="C38" s="166">
        <v>252.1</v>
      </c>
      <c r="D38" s="181">
        <v>47.4</v>
      </c>
      <c r="E38" s="181">
        <v>156.36</v>
      </c>
      <c r="F38" s="181">
        <v>44</v>
      </c>
      <c r="G38" s="181">
        <v>167.74</v>
      </c>
      <c r="H38" s="166">
        <v>769.26</v>
      </c>
      <c r="I38" s="166">
        <v>268.04</v>
      </c>
      <c r="J38" s="166">
        <v>103.39</v>
      </c>
      <c r="K38" s="166">
        <v>1206.92</v>
      </c>
      <c r="L38" s="166">
        <v>267.36</v>
      </c>
      <c r="M38" s="166">
        <v>916.5</v>
      </c>
      <c r="N38" s="166">
        <v>234</v>
      </c>
      <c r="O38" s="166">
        <v>4427.41</v>
      </c>
      <c r="P38" s="166">
        <v>155.31</v>
      </c>
      <c r="Q38" s="166">
        <v>288.19</v>
      </c>
      <c r="R38" s="166">
        <v>104.89</v>
      </c>
      <c r="S38" s="166">
        <v>72.79</v>
      </c>
      <c r="T38" s="166">
        <v>9756.45</v>
      </c>
    </row>
    <row r="39" spans="1:20" ht="25.5">
      <c r="A39" s="165" t="s">
        <v>63</v>
      </c>
      <c r="B39" s="166">
        <v>58.84</v>
      </c>
      <c r="C39" s="166">
        <v>92.65</v>
      </c>
      <c r="D39" s="181">
        <v>8</v>
      </c>
      <c r="E39" s="181">
        <v>17.58</v>
      </c>
      <c r="F39" s="181">
        <v>15</v>
      </c>
      <c r="G39" s="181">
        <v>34.75</v>
      </c>
      <c r="H39" s="166">
        <v>167.8</v>
      </c>
      <c r="I39" s="166">
        <v>38.09</v>
      </c>
      <c r="J39" s="166">
        <v>79.04</v>
      </c>
      <c r="K39" s="166">
        <v>813.77</v>
      </c>
      <c r="L39" s="166">
        <v>23.25</v>
      </c>
      <c r="M39" s="166">
        <v>387.12</v>
      </c>
      <c r="N39" s="166">
        <v>74.16</v>
      </c>
      <c r="O39" s="166">
        <v>1364.86</v>
      </c>
      <c r="P39" s="166">
        <v>36.17</v>
      </c>
      <c r="Q39" s="166">
        <v>123.01</v>
      </c>
      <c r="R39" s="166">
        <v>26.53</v>
      </c>
      <c r="S39" s="166">
        <v>8</v>
      </c>
      <c r="T39" s="166">
        <v>3368.62</v>
      </c>
    </row>
    <row r="40" spans="1:20" ht="25.5">
      <c r="A40" s="165" t="s">
        <v>64</v>
      </c>
      <c r="B40" s="166">
        <v>260.94</v>
      </c>
      <c r="C40" s="166">
        <v>832.77</v>
      </c>
      <c r="D40" s="181">
        <v>31.78</v>
      </c>
      <c r="E40" s="181">
        <v>64</v>
      </c>
      <c r="F40" s="181">
        <v>29.08</v>
      </c>
      <c r="G40" s="181">
        <v>224.96</v>
      </c>
      <c r="H40" s="166">
        <v>702.95</v>
      </c>
      <c r="I40" s="166">
        <v>437.92</v>
      </c>
      <c r="J40" s="166">
        <v>125.94</v>
      </c>
      <c r="K40" s="166">
        <v>1843.76</v>
      </c>
      <c r="L40" s="166">
        <v>99.22</v>
      </c>
      <c r="M40" s="166">
        <v>1039</v>
      </c>
      <c r="N40" s="166">
        <v>106.07</v>
      </c>
      <c r="O40" s="166">
        <v>3050.95</v>
      </c>
      <c r="P40" s="166">
        <v>93.92</v>
      </c>
      <c r="Q40" s="166">
        <v>389.88</v>
      </c>
      <c r="R40" s="166">
        <v>94</v>
      </c>
      <c r="S40" s="166">
        <v>15.94</v>
      </c>
      <c r="T40" s="166">
        <v>9443.08</v>
      </c>
    </row>
    <row r="41" spans="1:20" ht="25.5">
      <c r="A41" s="165" t="s">
        <v>65</v>
      </c>
      <c r="B41" s="166">
        <v>312.79</v>
      </c>
      <c r="C41" s="166">
        <v>402.07</v>
      </c>
      <c r="D41" s="181">
        <v>34.68</v>
      </c>
      <c r="E41" s="181">
        <v>131.43</v>
      </c>
      <c r="F41" s="181">
        <v>67.19</v>
      </c>
      <c r="G41" s="181">
        <v>229.69</v>
      </c>
      <c r="H41" s="166">
        <v>1592.7</v>
      </c>
      <c r="I41" s="166">
        <v>224.55</v>
      </c>
      <c r="J41" s="166">
        <v>129.29</v>
      </c>
      <c r="K41" s="166">
        <v>1977.4</v>
      </c>
      <c r="L41" s="166">
        <v>190.67</v>
      </c>
      <c r="M41" s="166">
        <v>1423.78</v>
      </c>
      <c r="N41" s="166">
        <v>426.43</v>
      </c>
      <c r="O41" s="166">
        <v>5261.4099999999935</v>
      </c>
      <c r="P41" s="166">
        <v>135.46</v>
      </c>
      <c r="Q41" s="166">
        <v>462.71</v>
      </c>
      <c r="R41" s="166">
        <v>139.16</v>
      </c>
      <c r="S41" s="166">
        <v>142.29</v>
      </c>
      <c r="T41" s="166">
        <v>13283.7</v>
      </c>
    </row>
    <row r="42" spans="1:20" ht="25.5">
      <c r="A42" s="165" t="s">
        <v>66</v>
      </c>
      <c r="B42" s="166">
        <v>108.97</v>
      </c>
      <c r="C42" s="166">
        <v>98.06</v>
      </c>
      <c r="D42" s="181">
        <v>33.84</v>
      </c>
      <c r="E42" s="181">
        <v>45.34</v>
      </c>
      <c r="F42" s="181">
        <v>5.58</v>
      </c>
      <c r="G42" s="181">
        <v>27.99</v>
      </c>
      <c r="H42" s="166">
        <v>283.42</v>
      </c>
      <c r="I42" s="166">
        <v>100.58</v>
      </c>
      <c r="J42" s="166">
        <v>97.02</v>
      </c>
      <c r="K42" s="166">
        <v>645</v>
      </c>
      <c r="L42" s="166">
        <v>55.01</v>
      </c>
      <c r="M42" s="166">
        <v>258.52</v>
      </c>
      <c r="N42" s="166">
        <v>61.33</v>
      </c>
      <c r="O42" s="166">
        <v>2221.46</v>
      </c>
      <c r="P42" s="166">
        <v>63.84</v>
      </c>
      <c r="Q42" s="166">
        <v>158.24</v>
      </c>
      <c r="R42" s="166">
        <v>10.92</v>
      </c>
      <c r="S42" s="166">
        <v>63.16</v>
      </c>
      <c r="T42" s="166">
        <v>4338.28</v>
      </c>
    </row>
    <row r="43" spans="1:20" ht="12.75">
      <c r="A43" s="165" t="s">
        <v>67</v>
      </c>
      <c r="B43" s="100"/>
      <c r="C43" s="100"/>
      <c r="D43" s="180"/>
      <c r="E43" s="180"/>
      <c r="F43" s="180"/>
      <c r="G43" s="180"/>
      <c r="H43" s="100"/>
      <c r="I43" s="100"/>
      <c r="J43" s="100"/>
      <c r="K43" s="100"/>
      <c r="L43" s="100"/>
      <c r="M43" s="100"/>
      <c r="N43" s="100"/>
      <c r="O43" s="166">
        <v>466.97</v>
      </c>
      <c r="P43" s="100"/>
      <c r="Q43" s="100"/>
      <c r="R43" s="100"/>
      <c r="S43" s="100"/>
      <c r="T43" s="166">
        <v>466.97</v>
      </c>
    </row>
    <row r="44" spans="1:20" ht="12.75">
      <c r="A44" s="165" t="s">
        <v>68</v>
      </c>
      <c r="B44" s="100"/>
      <c r="C44" s="100"/>
      <c r="D44" s="180"/>
      <c r="E44" s="180"/>
      <c r="F44" s="180"/>
      <c r="G44" s="180"/>
      <c r="H44" s="100"/>
      <c r="I44" s="100"/>
      <c r="J44" s="100"/>
      <c r="K44" s="100"/>
      <c r="L44" s="100"/>
      <c r="M44" s="166">
        <v>4.08</v>
      </c>
      <c r="N44" s="100"/>
      <c r="O44" s="166">
        <v>5</v>
      </c>
      <c r="P44" s="100"/>
      <c r="Q44" s="100"/>
      <c r="R44" s="100"/>
      <c r="S44" s="100"/>
      <c r="T44" s="166">
        <v>9.08</v>
      </c>
    </row>
    <row r="45" spans="1:20" ht="25.5">
      <c r="A45" s="165" t="s">
        <v>69</v>
      </c>
      <c r="B45" s="166">
        <v>1</v>
      </c>
      <c r="C45" s="166">
        <v>7.29</v>
      </c>
      <c r="D45" s="181">
        <v>1</v>
      </c>
      <c r="E45" s="180"/>
      <c r="F45" s="180"/>
      <c r="G45" s="181">
        <v>14</v>
      </c>
      <c r="H45" s="166">
        <v>58.11</v>
      </c>
      <c r="I45" s="166">
        <v>6.02</v>
      </c>
      <c r="J45" s="166">
        <v>47.08</v>
      </c>
      <c r="K45" s="166">
        <v>563.31</v>
      </c>
      <c r="L45" s="166">
        <v>27.83</v>
      </c>
      <c r="M45" s="166">
        <v>323.05</v>
      </c>
      <c r="N45" s="166">
        <v>109.87</v>
      </c>
      <c r="O45" s="166">
        <v>3171.55</v>
      </c>
      <c r="P45" s="100"/>
      <c r="Q45" s="166">
        <v>45.08</v>
      </c>
      <c r="R45" s="166">
        <v>44.68</v>
      </c>
      <c r="S45" s="100"/>
      <c r="T45" s="166">
        <v>4419.87</v>
      </c>
    </row>
    <row r="46" spans="1:20" ht="12.75">
      <c r="A46" s="165" t="s">
        <v>70</v>
      </c>
      <c r="B46" s="166">
        <v>20.31</v>
      </c>
      <c r="C46" s="166">
        <v>40.55</v>
      </c>
      <c r="D46" s="181">
        <v>0.97</v>
      </c>
      <c r="E46" s="181">
        <v>21.24</v>
      </c>
      <c r="F46" s="181">
        <v>5.79</v>
      </c>
      <c r="G46" s="181">
        <v>10.62</v>
      </c>
      <c r="H46" s="166">
        <v>66.79</v>
      </c>
      <c r="I46" s="166">
        <v>17.42</v>
      </c>
      <c r="J46" s="166">
        <v>2.9</v>
      </c>
      <c r="K46" s="166">
        <v>120.31</v>
      </c>
      <c r="L46" s="166">
        <v>14.48</v>
      </c>
      <c r="M46" s="166">
        <v>90.16</v>
      </c>
      <c r="N46" s="166">
        <v>15.48</v>
      </c>
      <c r="O46" s="166">
        <v>402.72</v>
      </c>
      <c r="P46" s="166">
        <v>8.69</v>
      </c>
      <c r="Q46" s="166">
        <v>21.28</v>
      </c>
      <c r="R46" s="166">
        <v>1.93</v>
      </c>
      <c r="S46" s="166">
        <v>10.62</v>
      </c>
      <c r="T46" s="166">
        <v>872.26</v>
      </c>
    </row>
    <row r="47" spans="1:20" ht="12.75">
      <c r="A47" s="165" t="s">
        <v>71</v>
      </c>
      <c r="B47" s="166">
        <v>8.4</v>
      </c>
      <c r="C47" s="166">
        <v>24.67</v>
      </c>
      <c r="D47" s="180"/>
      <c r="E47" s="181">
        <v>15.58</v>
      </c>
      <c r="F47" s="181">
        <v>2.43</v>
      </c>
      <c r="G47" s="181">
        <v>11.17</v>
      </c>
      <c r="H47" s="166">
        <v>3236.12</v>
      </c>
      <c r="I47" s="166">
        <v>16.93</v>
      </c>
      <c r="J47" s="166">
        <v>4.92</v>
      </c>
      <c r="K47" s="166">
        <v>110.13</v>
      </c>
      <c r="L47" s="166">
        <v>4.33</v>
      </c>
      <c r="M47" s="166">
        <v>28.16</v>
      </c>
      <c r="N47" s="166">
        <v>6.97</v>
      </c>
      <c r="O47" s="166">
        <v>1073.49</v>
      </c>
      <c r="P47" s="166">
        <v>71.89</v>
      </c>
      <c r="Q47" s="166">
        <v>20.78</v>
      </c>
      <c r="R47" s="166">
        <v>5.58</v>
      </c>
      <c r="S47" s="166">
        <v>8.36</v>
      </c>
      <c r="T47" s="166">
        <v>4649.9099999999935</v>
      </c>
    </row>
    <row r="48" spans="1:20" ht="12.75">
      <c r="A48" s="165" t="s">
        <v>72</v>
      </c>
      <c r="B48" s="166">
        <v>102.05</v>
      </c>
      <c r="C48" s="166">
        <v>187.43</v>
      </c>
      <c r="D48" s="181">
        <v>28.08</v>
      </c>
      <c r="E48" s="181">
        <v>131.08</v>
      </c>
      <c r="F48" s="181">
        <v>52.51</v>
      </c>
      <c r="G48" s="181">
        <v>126.29</v>
      </c>
      <c r="H48" s="166">
        <v>1634.69</v>
      </c>
      <c r="I48" s="166">
        <v>85.53</v>
      </c>
      <c r="J48" s="166">
        <v>121.39</v>
      </c>
      <c r="K48" s="166">
        <v>1043.55</v>
      </c>
      <c r="L48" s="166">
        <v>92.52</v>
      </c>
      <c r="M48" s="166">
        <v>499.2</v>
      </c>
      <c r="N48" s="166">
        <v>166.12</v>
      </c>
      <c r="O48" s="166">
        <v>3568.66</v>
      </c>
      <c r="P48" s="166">
        <v>69.23</v>
      </c>
      <c r="Q48" s="166">
        <v>146.51</v>
      </c>
      <c r="R48" s="166">
        <v>41.87</v>
      </c>
      <c r="S48" s="166">
        <v>66.45</v>
      </c>
      <c r="T48" s="166">
        <v>8163.16</v>
      </c>
    </row>
    <row r="49" spans="1:20" ht="12.75">
      <c r="A49" s="165" t="s">
        <v>73</v>
      </c>
      <c r="B49" s="100"/>
      <c r="C49" s="166">
        <v>1</v>
      </c>
      <c r="D49" s="180"/>
      <c r="E49" s="180"/>
      <c r="F49" s="180"/>
      <c r="G49" s="181">
        <v>15.33</v>
      </c>
      <c r="H49" s="166">
        <v>7.58</v>
      </c>
      <c r="I49" s="166">
        <v>5.75</v>
      </c>
      <c r="J49" s="100"/>
      <c r="K49" s="166">
        <v>46.6</v>
      </c>
      <c r="L49" s="100"/>
      <c r="M49" s="166">
        <v>11.38</v>
      </c>
      <c r="N49" s="100"/>
      <c r="O49" s="166">
        <v>59.27</v>
      </c>
      <c r="P49" s="100"/>
      <c r="Q49" s="100"/>
      <c r="R49" s="100"/>
      <c r="S49" s="100"/>
      <c r="T49" s="166">
        <v>146.91</v>
      </c>
    </row>
    <row r="50" spans="1:20" ht="38.25">
      <c r="A50" s="165" t="s">
        <v>74</v>
      </c>
      <c r="B50" s="166">
        <v>1</v>
      </c>
      <c r="C50" s="100"/>
      <c r="D50" s="180"/>
      <c r="E50" s="180"/>
      <c r="F50" s="180"/>
      <c r="G50" s="181">
        <v>2</v>
      </c>
      <c r="H50" s="166">
        <v>5.59</v>
      </c>
      <c r="I50" s="100"/>
      <c r="J50" s="166">
        <v>1.83</v>
      </c>
      <c r="K50" s="166">
        <v>74.65</v>
      </c>
      <c r="L50" s="166">
        <v>1</v>
      </c>
      <c r="M50" s="166">
        <v>2.67</v>
      </c>
      <c r="N50" s="100"/>
      <c r="O50" s="166">
        <v>37.52</v>
      </c>
      <c r="P50" s="100"/>
      <c r="Q50" s="166">
        <v>2</v>
      </c>
      <c r="R50" s="100"/>
      <c r="S50" s="166">
        <v>4</v>
      </c>
      <c r="T50" s="166">
        <v>132.26</v>
      </c>
    </row>
    <row r="51" spans="1:20" ht="25.5">
      <c r="A51" s="165" t="s">
        <v>75</v>
      </c>
      <c r="B51" s="100"/>
      <c r="C51" s="100"/>
      <c r="D51" s="180"/>
      <c r="E51" s="180"/>
      <c r="F51" s="180"/>
      <c r="G51" s="181">
        <v>10.42</v>
      </c>
      <c r="H51" s="100"/>
      <c r="I51" s="100"/>
      <c r="J51" s="100"/>
      <c r="K51" s="100"/>
      <c r="L51" s="100"/>
      <c r="M51" s="166">
        <v>1</v>
      </c>
      <c r="N51" s="100"/>
      <c r="O51" s="166">
        <v>13.67</v>
      </c>
      <c r="P51" s="100"/>
      <c r="Q51" s="100"/>
      <c r="R51" s="100"/>
      <c r="S51" s="100"/>
      <c r="T51" s="166">
        <v>25.09</v>
      </c>
    </row>
    <row r="52" spans="1:20" ht="12.75">
      <c r="A52" s="165" t="s">
        <v>76</v>
      </c>
      <c r="B52" s="166">
        <v>1</v>
      </c>
      <c r="C52" s="166">
        <v>7</v>
      </c>
      <c r="D52" s="181">
        <v>1</v>
      </c>
      <c r="E52" s="180"/>
      <c r="F52" s="180"/>
      <c r="G52" s="180"/>
      <c r="H52" s="166">
        <v>3</v>
      </c>
      <c r="I52" s="100"/>
      <c r="J52" s="166">
        <v>1.67</v>
      </c>
      <c r="K52" s="166">
        <v>17.84</v>
      </c>
      <c r="L52" s="100"/>
      <c r="M52" s="166">
        <v>5</v>
      </c>
      <c r="N52" s="100"/>
      <c r="O52" s="166">
        <v>166.01</v>
      </c>
      <c r="P52" s="166">
        <v>1</v>
      </c>
      <c r="Q52" s="100"/>
      <c r="R52" s="100"/>
      <c r="S52" s="100"/>
      <c r="T52" s="166">
        <v>203.52</v>
      </c>
    </row>
    <row r="53" spans="1:20" ht="25.5">
      <c r="A53" s="165" t="s">
        <v>77</v>
      </c>
      <c r="B53" s="166">
        <v>11.83</v>
      </c>
      <c r="C53" s="166">
        <v>10.67</v>
      </c>
      <c r="D53" s="181">
        <v>3</v>
      </c>
      <c r="E53" s="181">
        <v>2</v>
      </c>
      <c r="F53" s="181">
        <v>1</v>
      </c>
      <c r="G53" s="181">
        <v>17.08</v>
      </c>
      <c r="H53" s="166">
        <v>29.53</v>
      </c>
      <c r="I53" s="166">
        <v>4.5</v>
      </c>
      <c r="J53" s="166">
        <v>9.83</v>
      </c>
      <c r="K53" s="166">
        <v>276.85</v>
      </c>
      <c r="L53" s="166">
        <v>5.92</v>
      </c>
      <c r="M53" s="166">
        <v>49.51</v>
      </c>
      <c r="N53" s="166">
        <v>4.75</v>
      </c>
      <c r="O53" s="166">
        <v>558.23</v>
      </c>
      <c r="P53" s="100"/>
      <c r="Q53" s="166">
        <v>2</v>
      </c>
      <c r="R53" s="166">
        <v>37.33</v>
      </c>
      <c r="S53" s="166">
        <v>1</v>
      </c>
      <c r="T53" s="166">
        <v>1025.03</v>
      </c>
    </row>
    <row r="54" spans="1:20" ht="25.5">
      <c r="A54" s="165" t="s">
        <v>78</v>
      </c>
      <c r="B54" s="166">
        <v>36.19</v>
      </c>
      <c r="C54" s="166">
        <v>14.16</v>
      </c>
      <c r="D54" s="180"/>
      <c r="E54" s="181">
        <v>3.06</v>
      </c>
      <c r="F54" s="181">
        <v>5</v>
      </c>
      <c r="G54" s="181">
        <v>3.1</v>
      </c>
      <c r="H54" s="166">
        <v>31.33</v>
      </c>
      <c r="I54" s="166">
        <v>51.13</v>
      </c>
      <c r="J54" s="166">
        <v>1</v>
      </c>
      <c r="K54" s="166">
        <v>143.71</v>
      </c>
      <c r="L54" s="166">
        <v>5.13</v>
      </c>
      <c r="M54" s="166">
        <v>132.72</v>
      </c>
      <c r="N54" s="166">
        <v>17.46</v>
      </c>
      <c r="O54" s="166">
        <v>498.72</v>
      </c>
      <c r="P54" s="166">
        <v>4.13</v>
      </c>
      <c r="Q54" s="166">
        <v>5.03</v>
      </c>
      <c r="R54" s="166">
        <v>2</v>
      </c>
      <c r="S54" s="166">
        <v>4.03</v>
      </c>
      <c r="T54" s="166">
        <v>957.9000000000005</v>
      </c>
    </row>
    <row r="55" spans="1:20" ht="25.5">
      <c r="A55" s="165" t="s">
        <v>79</v>
      </c>
      <c r="B55" s="166">
        <v>50.56</v>
      </c>
      <c r="C55" s="166">
        <v>61.39</v>
      </c>
      <c r="D55" s="181">
        <v>7.91</v>
      </c>
      <c r="E55" s="181">
        <v>18.8</v>
      </c>
      <c r="F55" s="181">
        <v>11.84</v>
      </c>
      <c r="G55" s="181">
        <v>65.68</v>
      </c>
      <c r="H55" s="166">
        <v>535.17</v>
      </c>
      <c r="I55" s="166">
        <v>32.72</v>
      </c>
      <c r="J55" s="166">
        <v>23.81</v>
      </c>
      <c r="K55" s="166">
        <v>733.86</v>
      </c>
      <c r="L55" s="166">
        <v>29.74</v>
      </c>
      <c r="M55" s="166">
        <v>414.62</v>
      </c>
      <c r="N55" s="166">
        <v>38.59</v>
      </c>
      <c r="O55" s="166">
        <v>1995.27</v>
      </c>
      <c r="P55" s="166">
        <v>21.74</v>
      </c>
      <c r="Q55" s="166">
        <v>73.61</v>
      </c>
      <c r="R55" s="166">
        <v>1.97</v>
      </c>
      <c r="S55" s="166">
        <v>18.71</v>
      </c>
      <c r="T55" s="166">
        <v>4135.99</v>
      </c>
    </row>
    <row r="56" spans="1:20" ht="38.25">
      <c r="A56" s="165" t="s">
        <v>80</v>
      </c>
      <c r="B56" s="100"/>
      <c r="C56" s="100"/>
      <c r="D56" s="180"/>
      <c r="E56" s="180"/>
      <c r="F56" s="180"/>
      <c r="G56" s="180"/>
      <c r="H56" s="100"/>
      <c r="I56" s="100"/>
      <c r="J56" s="100"/>
      <c r="K56" s="166">
        <v>9.16</v>
      </c>
      <c r="L56" s="100"/>
      <c r="M56" s="100"/>
      <c r="N56" s="100"/>
      <c r="O56" s="166">
        <v>18.32</v>
      </c>
      <c r="P56" s="100"/>
      <c r="Q56" s="100"/>
      <c r="R56" s="100"/>
      <c r="S56" s="100"/>
      <c r="T56" s="166">
        <v>27.48</v>
      </c>
    </row>
    <row r="57" spans="1:20" ht="25.5">
      <c r="A57" s="165" t="s">
        <v>81</v>
      </c>
      <c r="B57" s="166">
        <v>19.32</v>
      </c>
      <c r="C57" s="166">
        <v>26.96</v>
      </c>
      <c r="D57" s="181">
        <v>4.08</v>
      </c>
      <c r="E57" s="181">
        <v>5.04</v>
      </c>
      <c r="F57" s="181">
        <v>1</v>
      </c>
      <c r="G57" s="181">
        <v>18.01</v>
      </c>
      <c r="H57" s="166">
        <v>42.62</v>
      </c>
      <c r="I57" s="166">
        <v>8.98</v>
      </c>
      <c r="J57" s="166">
        <v>4.75</v>
      </c>
      <c r="K57" s="166">
        <v>205.71</v>
      </c>
      <c r="L57" s="166">
        <v>20.49</v>
      </c>
      <c r="M57" s="166">
        <v>139.55</v>
      </c>
      <c r="N57" s="166">
        <v>11.17</v>
      </c>
      <c r="O57" s="166">
        <v>498.82</v>
      </c>
      <c r="P57" s="166">
        <v>6</v>
      </c>
      <c r="Q57" s="166">
        <v>15.46</v>
      </c>
      <c r="R57" s="166">
        <v>1</v>
      </c>
      <c r="S57" s="166">
        <v>4</v>
      </c>
      <c r="T57" s="166">
        <v>1032.96</v>
      </c>
    </row>
    <row r="58" spans="1:20" ht="12.75">
      <c r="A58" s="165" t="s">
        <v>82</v>
      </c>
      <c r="B58" s="166">
        <v>60.61</v>
      </c>
      <c r="C58" s="166">
        <v>71.29</v>
      </c>
      <c r="D58" s="181">
        <v>9.25</v>
      </c>
      <c r="E58" s="181">
        <v>22</v>
      </c>
      <c r="F58" s="181">
        <v>2</v>
      </c>
      <c r="G58" s="181">
        <v>39.83</v>
      </c>
      <c r="H58" s="166">
        <v>503.53</v>
      </c>
      <c r="I58" s="166">
        <v>24</v>
      </c>
      <c r="J58" s="166">
        <v>32</v>
      </c>
      <c r="K58" s="166">
        <v>469.9</v>
      </c>
      <c r="L58" s="166">
        <v>34</v>
      </c>
      <c r="M58" s="166">
        <v>274.23</v>
      </c>
      <c r="N58" s="166">
        <v>37</v>
      </c>
      <c r="O58" s="166">
        <v>1309.24</v>
      </c>
      <c r="P58" s="166">
        <v>14</v>
      </c>
      <c r="Q58" s="166">
        <v>54.13</v>
      </c>
      <c r="R58" s="166">
        <v>9</v>
      </c>
      <c r="S58" s="166">
        <v>11.17</v>
      </c>
      <c r="T58" s="166">
        <v>2977.18</v>
      </c>
    </row>
    <row r="59" spans="1:20" ht="12.75">
      <c r="A59" s="165" t="s">
        <v>83</v>
      </c>
      <c r="B59" s="166">
        <v>29.94</v>
      </c>
      <c r="C59" s="166">
        <v>30.94</v>
      </c>
      <c r="D59" s="181">
        <v>6</v>
      </c>
      <c r="E59" s="181">
        <v>13.25</v>
      </c>
      <c r="F59" s="181">
        <v>1</v>
      </c>
      <c r="G59" s="181">
        <v>29.67</v>
      </c>
      <c r="H59" s="166">
        <v>198.84</v>
      </c>
      <c r="I59" s="166">
        <v>27.08</v>
      </c>
      <c r="J59" s="166">
        <v>19.53</v>
      </c>
      <c r="K59" s="166">
        <v>543.49</v>
      </c>
      <c r="L59" s="166">
        <v>23.57</v>
      </c>
      <c r="M59" s="166">
        <v>340.49</v>
      </c>
      <c r="N59" s="166">
        <v>16.83</v>
      </c>
      <c r="O59" s="166">
        <v>1400.67</v>
      </c>
      <c r="P59" s="166">
        <v>6.33</v>
      </c>
      <c r="Q59" s="166">
        <v>73.59</v>
      </c>
      <c r="R59" s="166">
        <v>2</v>
      </c>
      <c r="S59" s="166">
        <v>2</v>
      </c>
      <c r="T59" s="166">
        <v>2765.22</v>
      </c>
    </row>
    <row r="60" spans="1:20" ht="25.5">
      <c r="A60" s="165" t="s">
        <v>84</v>
      </c>
      <c r="B60" s="166">
        <v>20.9</v>
      </c>
      <c r="C60" s="166">
        <v>10.1</v>
      </c>
      <c r="D60" s="181">
        <v>1</v>
      </c>
      <c r="E60" s="181">
        <v>5</v>
      </c>
      <c r="F60" s="181">
        <v>2</v>
      </c>
      <c r="G60" s="181">
        <v>8</v>
      </c>
      <c r="H60" s="166">
        <v>48.31</v>
      </c>
      <c r="I60" s="166">
        <v>2</v>
      </c>
      <c r="J60" s="166">
        <v>4</v>
      </c>
      <c r="K60" s="166">
        <v>210.36</v>
      </c>
      <c r="L60" s="166">
        <v>3</v>
      </c>
      <c r="M60" s="166">
        <v>117.1</v>
      </c>
      <c r="N60" s="166">
        <v>5.41</v>
      </c>
      <c r="O60" s="166">
        <v>354.33</v>
      </c>
      <c r="P60" s="166">
        <v>1</v>
      </c>
      <c r="Q60" s="166">
        <v>17.46</v>
      </c>
      <c r="R60" s="166">
        <v>2</v>
      </c>
      <c r="S60" s="166">
        <v>1</v>
      </c>
      <c r="T60" s="166">
        <v>812.97</v>
      </c>
    </row>
    <row r="61" spans="1:20" ht="25.5">
      <c r="A61" s="165" t="s">
        <v>85</v>
      </c>
      <c r="B61" s="166">
        <v>48.92</v>
      </c>
      <c r="C61" s="166">
        <v>50</v>
      </c>
      <c r="D61" s="181">
        <v>7</v>
      </c>
      <c r="E61" s="181">
        <v>24</v>
      </c>
      <c r="F61" s="181">
        <v>8.33</v>
      </c>
      <c r="G61" s="181">
        <v>44.75</v>
      </c>
      <c r="H61" s="166">
        <v>95.33</v>
      </c>
      <c r="I61" s="166">
        <v>31.42</v>
      </c>
      <c r="J61" s="166">
        <v>17.92</v>
      </c>
      <c r="K61" s="166">
        <v>458.87</v>
      </c>
      <c r="L61" s="166">
        <v>18.33</v>
      </c>
      <c r="M61" s="166">
        <v>167.66</v>
      </c>
      <c r="N61" s="166">
        <v>23.92</v>
      </c>
      <c r="O61" s="166">
        <v>1372.44</v>
      </c>
      <c r="P61" s="166">
        <v>12</v>
      </c>
      <c r="Q61" s="166">
        <v>36</v>
      </c>
      <c r="R61" s="166">
        <v>4</v>
      </c>
      <c r="S61" s="166">
        <v>17.6</v>
      </c>
      <c r="T61" s="166">
        <v>2438.49</v>
      </c>
    </row>
    <row r="62" spans="1:20" ht="12.75">
      <c r="A62" s="165" t="s">
        <v>86</v>
      </c>
      <c r="B62" s="166">
        <v>15.17</v>
      </c>
      <c r="C62" s="166">
        <v>2</v>
      </c>
      <c r="D62" s="180"/>
      <c r="E62" s="181">
        <v>6</v>
      </c>
      <c r="F62" s="180"/>
      <c r="G62" s="181">
        <v>2.83</v>
      </c>
      <c r="H62" s="166">
        <v>2</v>
      </c>
      <c r="I62" s="100"/>
      <c r="J62" s="166">
        <v>1</v>
      </c>
      <c r="K62" s="166">
        <v>29.75</v>
      </c>
      <c r="L62" s="166">
        <v>1</v>
      </c>
      <c r="M62" s="166">
        <v>5</v>
      </c>
      <c r="N62" s="166">
        <v>3.83</v>
      </c>
      <c r="O62" s="166">
        <v>48.5</v>
      </c>
      <c r="P62" s="100"/>
      <c r="Q62" s="100"/>
      <c r="R62" s="100"/>
      <c r="S62" s="100"/>
      <c r="T62" s="166">
        <v>117.08</v>
      </c>
    </row>
    <row r="63" spans="1:20" ht="12.75">
      <c r="A63" s="165" t="s">
        <v>87</v>
      </c>
      <c r="B63" s="166">
        <v>9</v>
      </c>
      <c r="C63" s="166">
        <v>6</v>
      </c>
      <c r="D63" s="180"/>
      <c r="E63" s="180"/>
      <c r="F63" s="180"/>
      <c r="G63" s="181">
        <v>12</v>
      </c>
      <c r="H63" s="166">
        <v>41.26</v>
      </c>
      <c r="I63" s="166">
        <v>1</v>
      </c>
      <c r="J63" s="100"/>
      <c r="K63" s="166">
        <v>77.75</v>
      </c>
      <c r="L63" s="166">
        <v>4</v>
      </c>
      <c r="M63" s="166">
        <v>31.5</v>
      </c>
      <c r="N63" s="166">
        <v>4.75</v>
      </c>
      <c r="O63" s="166">
        <v>120.56</v>
      </c>
      <c r="P63" s="166">
        <v>2</v>
      </c>
      <c r="Q63" s="166">
        <v>6</v>
      </c>
      <c r="R63" s="166">
        <v>2</v>
      </c>
      <c r="S63" s="100"/>
      <c r="T63" s="166">
        <v>317.82</v>
      </c>
    </row>
    <row r="64" spans="1:20" ht="25.5">
      <c r="A64" s="165" t="s">
        <v>88</v>
      </c>
      <c r="B64" s="166">
        <v>24.92</v>
      </c>
      <c r="C64" s="166">
        <v>43.76</v>
      </c>
      <c r="D64" s="181">
        <v>6</v>
      </c>
      <c r="E64" s="181">
        <v>9.08</v>
      </c>
      <c r="F64" s="181">
        <v>1</v>
      </c>
      <c r="G64" s="181">
        <v>21.75</v>
      </c>
      <c r="H64" s="166">
        <v>99.13</v>
      </c>
      <c r="I64" s="166">
        <v>18</v>
      </c>
      <c r="J64" s="166">
        <v>19.55</v>
      </c>
      <c r="K64" s="166">
        <v>229.04</v>
      </c>
      <c r="L64" s="166">
        <v>9</v>
      </c>
      <c r="M64" s="166">
        <v>207.25</v>
      </c>
      <c r="N64" s="166">
        <v>16.67</v>
      </c>
      <c r="O64" s="166">
        <v>637.32</v>
      </c>
      <c r="P64" s="166">
        <v>26.85</v>
      </c>
      <c r="Q64" s="166">
        <v>39.84</v>
      </c>
      <c r="R64" s="166">
        <v>3</v>
      </c>
      <c r="S64" s="166">
        <v>8.75</v>
      </c>
      <c r="T64" s="166">
        <v>1420.91</v>
      </c>
    </row>
    <row r="65" spans="1:20" ht="12.75">
      <c r="A65" s="165" t="s">
        <v>89</v>
      </c>
      <c r="B65" s="166">
        <v>1</v>
      </c>
      <c r="C65" s="166">
        <v>3.75</v>
      </c>
      <c r="D65" s="181">
        <v>1</v>
      </c>
      <c r="E65" s="181">
        <v>2</v>
      </c>
      <c r="F65" s="180"/>
      <c r="G65" s="181">
        <v>3</v>
      </c>
      <c r="H65" s="166">
        <v>6</v>
      </c>
      <c r="I65" s="166">
        <v>2</v>
      </c>
      <c r="J65" s="166">
        <v>2</v>
      </c>
      <c r="K65" s="166">
        <v>15</v>
      </c>
      <c r="L65" s="166">
        <v>3</v>
      </c>
      <c r="M65" s="166">
        <v>6</v>
      </c>
      <c r="N65" s="166">
        <v>5</v>
      </c>
      <c r="O65" s="166">
        <v>57</v>
      </c>
      <c r="P65" s="166">
        <v>1</v>
      </c>
      <c r="Q65" s="166">
        <v>4.92</v>
      </c>
      <c r="R65" s="166">
        <v>2</v>
      </c>
      <c r="S65" s="166">
        <v>2</v>
      </c>
      <c r="T65" s="166">
        <v>116.67</v>
      </c>
    </row>
    <row r="66" spans="1:20" ht="12.75">
      <c r="A66" s="165" t="s">
        <v>90</v>
      </c>
      <c r="B66" s="166">
        <v>9.14</v>
      </c>
      <c r="C66" s="166">
        <v>4.93</v>
      </c>
      <c r="D66" s="180"/>
      <c r="E66" s="181">
        <v>3.33</v>
      </c>
      <c r="F66" s="180"/>
      <c r="G66" s="181">
        <v>1</v>
      </c>
      <c r="H66" s="166">
        <v>20.67</v>
      </c>
      <c r="I66" s="166">
        <v>3.28</v>
      </c>
      <c r="J66" s="166">
        <v>1</v>
      </c>
      <c r="K66" s="166">
        <v>30.67</v>
      </c>
      <c r="L66" s="166">
        <v>3</v>
      </c>
      <c r="M66" s="166">
        <v>19.77</v>
      </c>
      <c r="N66" s="166">
        <v>6</v>
      </c>
      <c r="O66" s="166">
        <v>113.07</v>
      </c>
      <c r="P66" s="166">
        <v>1</v>
      </c>
      <c r="Q66" s="100"/>
      <c r="R66" s="166">
        <v>47</v>
      </c>
      <c r="S66" s="166">
        <v>3</v>
      </c>
      <c r="T66" s="166">
        <v>266.86</v>
      </c>
    </row>
    <row r="67" spans="1:20" ht="25.5">
      <c r="A67" s="165" t="s">
        <v>91</v>
      </c>
      <c r="B67" s="166">
        <v>0.3</v>
      </c>
      <c r="C67" s="166">
        <v>1.05</v>
      </c>
      <c r="D67" s="181">
        <v>0.61</v>
      </c>
      <c r="E67" s="180"/>
      <c r="F67" s="180"/>
      <c r="G67" s="180"/>
      <c r="H67" s="166">
        <v>62.82</v>
      </c>
      <c r="I67" s="166">
        <v>0.15</v>
      </c>
      <c r="J67" s="166">
        <v>2.31</v>
      </c>
      <c r="K67" s="166">
        <v>389.22</v>
      </c>
      <c r="L67" s="100"/>
      <c r="M67" s="166">
        <v>256.74</v>
      </c>
      <c r="N67" s="100"/>
      <c r="O67" s="166">
        <v>623.74</v>
      </c>
      <c r="P67" s="166">
        <v>2.35</v>
      </c>
      <c r="Q67" s="166">
        <v>1</v>
      </c>
      <c r="R67" s="100"/>
      <c r="S67" s="100"/>
      <c r="T67" s="166">
        <v>1340.29</v>
      </c>
    </row>
    <row r="68" spans="1:20" ht="38.25">
      <c r="A68" s="165" t="s">
        <v>92</v>
      </c>
      <c r="B68" s="166">
        <v>3.58</v>
      </c>
      <c r="C68" s="166">
        <v>5.08</v>
      </c>
      <c r="D68" s="180"/>
      <c r="E68" s="180"/>
      <c r="F68" s="180"/>
      <c r="G68" s="180"/>
      <c r="H68" s="166">
        <v>48.46</v>
      </c>
      <c r="I68" s="100"/>
      <c r="J68" s="100"/>
      <c r="K68" s="166">
        <v>44.43</v>
      </c>
      <c r="L68" s="166">
        <v>2</v>
      </c>
      <c r="M68" s="166">
        <v>16.62</v>
      </c>
      <c r="N68" s="166">
        <v>4</v>
      </c>
      <c r="O68" s="166">
        <v>119.12</v>
      </c>
      <c r="P68" s="166">
        <v>4</v>
      </c>
      <c r="Q68" s="166">
        <v>8</v>
      </c>
      <c r="R68" s="166">
        <v>9.04</v>
      </c>
      <c r="S68" s="100"/>
      <c r="T68" s="166">
        <v>264.33</v>
      </c>
    </row>
    <row r="69" spans="1:20" ht="12.75">
      <c r="A69" s="165" t="s">
        <v>93</v>
      </c>
      <c r="B69" s="100"/>
      <c r="C69" s="100"/>
      <c r="D69" s="180"/>
      <c r="E69" s="180"/>
      <c r="F69" s="180"/>
      <c r="G69" s="180"/>
      <c r="H69" s="166">
        <v>5.17</v>
      </c>
      <c r="I69" s="100"/>
      <c r="J69" s="100"/>
      <c r="K69" s="166">
        <v>65.58</v>
      </c>
      <c r="L69" s="100"/>
      <c r="M69" s="166">
        <v>1</v>
      </c>
      <c r="N69" s="100"/>
      <c r="O69" s="166">
        <v>153.23</v>
      </c>
      <c r="P69" s="100"/>
      <c r="Q69" s="100"/>
      <c r="R69" s="100"/>
      <c r="S69" s="100"/>
      <c r="T69" s="166">
        <v>224.98</v>
      </c>
    </row>
    <row r="70" spans="1:20" ht="12.75">
      <c r="A70" s="165" t="s">
        <v>94</v>
      </c>
      <c r="B70" s="166">
        <v>1</v>
      </c>
      <c r="C70" s="166">
        <v>13.5</v>
      </c>
      <c r="D70" s="180"/>
      <c r="E70" s="181">
        <v>6</v>
      </c>
      <c r="F70" s="180"/>
      <c r="G70" s="181">
        <v>10</v>
      </c>
      <c r="H70" s="166">
        <v>76.8</v>
      </c>
      <c r="I70" s="166">
        <v>6.17</v>
      </c>
      <c r="J70" s="166">
        <v>59.85</v>
      </c>
      <c r="K70" s="166">
        <v>244.65</v>
      </c>
      <c r="L70" s="166">
        <v>22.45</v>
      </c>
      <c r="M70" s="166">
        <v>196.55</v>
      </c>
      <c r="N70" s="166">
        <v>10.67</v>
      </c>
      <c r="O70" s="166">
        <v>2843.34</v>
      </c>
      <c r="P70" s="166">
        <v>1.67</v>
      </c>
      <c r="Q70" s="166">
        <v>183.98</v>
      </c>
      <c r="R70" s="166">
        <v>14.53</v>
      </c>
      <c r="S70" s="166">
        <v>3</v>
      </c>
      <c r="T70" s="166">
        <v>3694.16</v>
      </c>
    </row>
    <row r="71" spans="1:20" ht="38.25">
      <c r="A71" s="165" t="s">
        <v>95</v>
      </c>
      <c r="B71" s="166">
        <v>13</v>
      </c>
      <c r="C71" s="166">
        <v>42.41</v>
      </c>
      <c r="D71" s="181">
        <v>7.17</v>
      </c>
      <c r="E71" s="181">
        <v>4</v>
      </c>
      <c r="F71" s="181">
        <v>14.25</v>
      </c>
      <c r="G71" s="181">
        <v>19.62</v>
      </c>
      <c r="H71" s="166">
        <v>197.76</v>
      </c>
      <c r="I71" s="166">
        <v>7</v>
      </c>
      <c r="J71" s="166">
        <v>10</v>
      </c>
      <c r="K71" s="166">
        <v>182.36</v>
      </c>
      <c r="L71" s="166">
        <v>11.42</v>
      </c>
      <c r="M71" s="166">
        <v>81.84</v>
      </c>
      <c r="N71" s="166">
        <v>17.25</v>
      </c>
      <c r="O71" s="166">
        <v>761.7</v>
      </c>
      <c r="P71" s="166">
        <v>2</v>
      </c>
      <c r="Q71" s="166">
        <v>69.47</v>
      </c>
      <c r="R71" s="166">
        <v>4.75</v>
      </c>
      <c r="S71" s="166">
        <v>11.23</v>
      </c>
      <c r="T71" s="166">
        <v>1457.23</v>
      </c>
    </row>
    <row r="72" spans="1:20" ht="12.75">
      <c r="A72" s="165" t="s">
        <v>96</v>
      </c>
      <c r="B72" s="166">
        <v>2</v>
      </c>
      <c r="C72" s="166">
        <v>2</v>
      </c>
      <c r="D72" s="180"/>
      <c r="E72" s="181">
        <v>3.96</v>
      </c>
      <c r="F72" s="180"/>
      <c r="G72" s="181">
        <v>5.04</v>
      </c>
      <c r="H72" s="166">
        <v>16.12</v>
      </c>
      <c r="I72" s="166">
        <v>2</v>
      </c>
      <c r="J72" s="166">
        <v>1</v>
      </c>
      <c r="K72" s="166">
        <v>49.84</v>
      </c>
      <c r="L72" s="100"/>
      <c r="M72" s="166">
        <v>58.48</v>
      </c>
      <c r="N72" s="100"/>
      <c r="O72" s="166">
        <v>194.52</v>
      </c>
      <c r="P72" s="166">
        <v>5.45</v>
      </c>
      <c r="Q72" s="166">
        <v>19.07</v>
      </c>
      <c r="R72" s="100"/>
      <c r="S72" s="166">
        <v>6.42</v>
      </c>
      <c r="T72" s="166">
        <v>365.9</v>
      </c>
    </row>
    <row r="73" spans="1:20" ht="12.75">
      <c r="A73" s="165" t="s">
        <v>97</v>
      </c>
      <c r="B73" s="166">
        <v>45.1</v>
      </c>
      <c r="C73" s="166">
        <v>77.92</v>
      </c>
      <c r="D73" s="181">
        <v>8.09</v>
      </c>
      <c r="E73" s="181">
        <v>28.18</v>
      </c>
      <c r="F73" s="181">
        <v>7</v>
      </c>
      <c r="G73" s="181">
        <v>40.32</v>
      </c>
      <c r="H73" s="166">
        <v>156.71</v>
      </c>
      <c r="I73" s="166">
        <v>29.17</v>
      </c>
      <c r="J73" s="166">
        <v>205.76</v>
      </c>
      <c r="K73" s="166">
        <v>504.44</v>
      </c>
      <c r="L73" s="166">
        <v>40.37</v>
      </c>
      <c r="M73" s="166">
        <v>195.58</v>
      </c>
      <c r="N73" s="166">
        <v>31.5</v>
      </c>
      <c r="O73" s="166">
        <v>1232.7</v>
      </c>
      <c r="P73" s="166">
        <v>90.89</v>
      </c>
      <c r="Q73" s="166">
        <v>48.15</v>
      </c>
      <c r="R73" s="166">
        <v>14.34</v>
      </c>
      <c r="S73" s="166">
        <v>12</v>
      </c>
      <c r="T73" s="166">
        <v>2768.22</v>
      </c>
    </row>
    <row r="74" spans="1:20" ht="12.75">
      <c r="A74" s="165" t="s">
        <v>98</v>
      </c>
      <c r="B74" s="100"/>
      <c r="C74" s="166">
        <v>20.6</v>
      </c>
      <c r="D74" s="180"/>
      <c r="E74" s="180"/>
      <c r="F74" s="180"/>
      <c r="G74" s="181">
        <v>1</v>
      </c>
      <c r="H74" s="166">
        <v>18.3</v>
      </c>
      <c r="I74" s="166">
        <v>29.09</v>
      </c>
      <c r="J74" s="166">
        <v>9.51</v>
      </c>
      <c r="K74" s="166">
        <v>1421.52</v>
      </c>
      <c r="L74" s="100"/>
      <c r="M74" s="166">
        <v>6.58</v>
      </c>
      <c r="N74" s="166">
        <v>9.65</v>
      </c>
      <c r="O74" s="166">
        <v>162.17</v>
      </c>
      <c r="P74" s="166">
        <v>10.92</v>
      </c>
      <c r="Q74" s="166">
        <v>2</v>
      </c>
      <c r="R74" s="100"/>
      <c r="S74" s="100"/>
      <c r="T74" s="166">
        <v>1691.34</v>
      </c>
    </row>
    <row r="75" spans="1:20" ht="12.75">
      <c r="A75" s="165" t="s">
        <v>99</v>
      </c>
      <c r="B75" s="166">
        <v>4.34</v>
      </c>
      <c r="C75" s="166">
        <v>10.95</v>
      </c>
      <c r="D75" s="180"/>
      <c r="E75" s="181">
        <v>16.7</v>
      </c>
      <c r="F75" s="180"/>
      <c r="G75" s="180"/>
      <c r="H75" s="166">
        <v>10.85</v>
      </c>
      <c r="I75" s="166">
        <v>1</v>
      </c>
      <c r="J75" s="100"/>
      <c r="K75" s="166">
        <v>91.5</v>
      </c>
      <c r="L75" s="166">
        <v>1</v>
      </c>
      <c r="M75" s="166">
        <v>37.01</v>
      </c>
      <c r="N75" s="100"/>
      <c r="O75" s="166">
        <v>1747.88</v>
      </c>
      <c r="P75" s="100"/>
      <c r="Q75" s="166">
        <v>14.07</v>
      </c>
      <c r="R75" s="100"/>
      <c r="S75" s="166">
        <v>4.88</v>
      </c>
      <c r="T75" s="166">
        <v>1940.18</v>
      </c>
    </row>
    <row r="76" spans="1:20" ht="25.5">
      <c r="A76" s="165" t="s">
        <v>100</v>
      </c>
      <c r="B76" s="166">
        <v>1</v>
      </c>
      <c r="C76" s="166">
        <v>8</v>
      </c>
      <c r="D76" s="181">
        <v>2</v>
      </c>
      <c r="E76" s="181">
        <v>2</v>
      </c>
      <c r="F76" s="181">
        <v>1</v>
      </c>
      <c r="G76" s="181">
        <v>3</v>
      </c>
      <c r="H76" s="166">
        <v>32.28</v>
      </c>
      <c r="I76" s="166">
        <v>8.34</v>
      </c>
      <c r="J76" s="166">
        <v>2</v>
      </c>
      <c r="K76" s="166">
        <v>44.91</v>
      </c>
      <c r="L76" s="166">
        <v>3</v>
      </c>
      <c r="M76" s="166">
        <v>21.2</v>
      </c>
      <c r="N76" s="166">
        <v>6.84</v>
      </c>
      <c r="O76" s="166">
        <v>228.59</v>
      </c>
      <c r="P76" s="166">
        <v>1</v>
      </c>
      <c r="Q76" s="166">
        <v>8</v>
      </c>
      <c r="R76" s="100"/>
      <c r="S76" s="166">
        <v>2</v>
      </c>
      <c r="T76" s="166">
        <v>375.16</v>
      </c>
    </row>
    <row r="77" spans="1:20" ht="25.5">
      <c r="A77" s="165" t="s">
        <v>101</v>
      </c>
      <c r="B77" s="100"/>
      <c r="C77" s="166">
        <v>1</v>
      </c>
      <c r="D77" s="180"/>
      <c r="E77" s="181">
        <v>2</v>
      </c>
      <c r="F77" s="180"/>
      <c r="G77" s="181">
        <v>2.33</v>
      </c>
      <c r="H77" s="166">
        <v>1</v>
      </c>
      <c r="I77" s="100"/>
      <c r="J77" s="166">
        <v>1</v>
      </c>
      <c r="K77" s="166">
        <v>5</v>
      </c>
      <c r="L77" s="166">
        <v>2</v>
      </c>
      <c r="M77" s="166">
        <v>1</v>
      </c>
      <c r="N77" s="100"/>
      <c r="O77" s="166">
        <v>3</v>
      </c>
      <c r="P77" s="166">
        <v>1.08</v>
      </c>
      <c r="Q77" s="100"/>
      <c r="R77" s="100"/>
      <c r="S77" s="100"/>
      <c r="T77" s="166">
        <v>19.41</v>
      </c>
    </row>
    <row r="78" spans="1:20" ht="25.5">
      <c r="A78" s="165" t="s">
        <v>102</v>
      </c>
      <c r="B78" s="100"/>
      <c r="C78" s="100"/>
      <c r="D78" s="180"/>
      <c r="E78" s="180"/>
      <c r="F78" s="180"/>
      <c r="G78" s="181">
        <v>2</v>
      </c>
      <c r="H78" s="166">
        <v>6.84</v>
      </c>
      <c r="I78" s="100"/>
      <c r="J78" s="100"/>
      <c r="K78" s="166">
        <v>115.84</v>
      </c>
      <c r="L78" s="100"/>
      <c r="M78" s="166">
        <v>62.18</v>
      </c>
      <c r="N78" s="100"/>
      <c r="O78" s="166">
        <v>47.73</v>
      </c>
      <c r="P78" s="100"/>
      <c r="Q78" s="100"/>
      <c r="R78" s="166">
        <v>3.5</v>
      </c>
      <c r="S78" s="100"/>
      <c r="T78" s="166">
        <v>238.09</v>
      </c>
    </row>
    <row r="79" spans="1:20" ht="25.5">
      <c r="A79" s="165" t="s">
        <v>103</v>
      </c>
      <c r="B79" s="166">
        <v>20.4</v>
      </c>
      <c r="C79" s="166">
        <v>37.33</v>
      </c>
      <c r="D79" s="180"/>
      <c r="E79" s="181">
        <v>3</v>
      </c>
      <c r="F79" s="181">
        <v>3.01</v>
      </c>
      <c r="G79" s="181">
        <v>33.56</v>
      </c>
      <c r="H79" s="166">
        <v>963.36</v>
      </c>
      <c r="I79" s="166">
        <v>14.06</v>
      </c>
      <c r="J79" s="166">
        <v>3</v>
      </c>
      <c r="K79" s="166">
        <v>108.2</v>
      </c>
      <c r="L79" s="166">
        <v>7.33</v>
      </c>
      <c r="M79" s="166">
        <v>28.92</v>
      </c>
      <c r="N79" s="166">
        <v>4</v>
      </c>
      <c r="O79" s="166">
        <v>1696.05</v>
      </c>
      <c r="P79" s="166">
        <v>1</v>
      </c>
      <c r="Q79" s="166">
        <v>15.61</v>
      </c>
      <c r="R79" s="166">
        <v>8.5</v>
      </c>
      <c r="S79" s="166">
        <v>3.98</v>
      </c>
      <c r="T79" s="166">
        <v>2951.31</v>
      </c>
    </row>
    <row r="80" spans="1:20" ht="25.5">
      <c r="A80" s="165" t="s">
        <v>104</v>
      </c>
      <c r="B80" s="166">
        <v>6</v>
      </c>
      <c r="C80" s="166">
        <v>9.25</v>
      </c>
      <c r="D80" s="181">
        <v>5</v>
      </c>
      <c r="E80" s="181">
        <v>20.54</v>
      </c>
      <c r="F80" s="181">
        <v>2</v>
      </c>
      <c r="G80" s="181">
        <v>2.67</v>
      </c>
      <c r="H80" s="166">
        <v>17.58</v>
      </c>
      <c r="I80" s="166">
        <v>6</v>
      </c>
      <c r="J80" s="166">
        <v>8</v>
      </c>
      <c r="K80" s="166">
        <v>55.05</v>
      </c>
      <c r="L80" s="166">
        <v>2</v>
      </c>
      <c r="M80" s="166">
        <v>47.83</v>
      </c>
      <c r="N80" s="166">
        <v>8.5</v>
      </c>
      <c r="O80" s="166">
        <v>172.36</v>
      </c>
      <c r="P80" s="166">
        <v>1</v>
      </c>
      <c r="Q80" s="166">
        <v>8</v>
      </c>
      <c r="R80" s="100"/>
      <c r="S80" s="100"/>
      <c r="T80" s="166">
        <v>371.78</v>
      </c>
    </row>
    <row r="81" spans="1:20" ht="12.75">
      <c r="A81" s="165" t="s">
        <v>105</v>
      </c>
      <c r="B81" s="166">
        <v>82.39</v>
      </c>
      <c r="C81" s="166">
        <v>85.6</v>
      </c>
      <c r="D81" s="181">
        <v>5.92</v>
      </c>
      <c r="E81" s="181">
        <v>31.09</v>
      </c>
      <c r="F81" s="181">
        <v>8</v>
      </c>
      <c r="G81" s="181">
        <v>72.5</v>
      </c>
      <c r="H81" s="166">
        <v>416.51</v>
      </c>
      <c r="I81" s="166">
        <v>63.07</v>
      </c>
      <c r="J81" s="166">
        <v>47.33</v>
      </c>
      <c r="K81" s="166">
        <v>450.31</v>
      </c>
      <c r="L81" s="166">
        <v>44.24</v>
      </c>
      <c r="M81" s="166">
        <v>244.02</v>
      </c>
      <c r="N81" s="166">
        <v>60.34</v>
      </c>
      <c r="O81" s="166">
        <v>1027.49</v>
      </c>
      <c r="P81" s="166">
        <v>71.35</v>
      </c>
      <c r="Q81" s="166">
        <v>72.14</v>
      </c>
      <c r="R81" s="166">
        <v>13.08</v>
      </c>
      <c r="S81" s="166">
        <v>14.92</v>
      </c>
      <c r="T81" s="166">
        <v>2810.3</v>
      </c>
    </row>
    <row r="82" spans="1:20" ht="12.75">
      <c r="A82" s="167"/>
      <c r="B82" s="100">
        <v>3981.73</v>
      </c>
      <c r="C82" s="100">
        <v>4134.77</v>
      </c>
      <c r="D82" s="180">
        <v>563.86</v>
      </c>
      <c r="E82" s="180">
        <v>1236.09</v>
      </c>
      <c r="F82" s="180">
        <v>571.11</v>
      </c>
      <c r="G82" s="180">
        <v>2790.3</v>
      </c>
      <c r="H82" s="100">
        <v>13793.48</v>
      </c>
      <c r="I82" s="100">
        <v>2978.94</v>
      </c>
      <c r="J82" s="100">
        <v>2770.67</v>
      </c>
      <c r="K82" s="100">
        <v>22808.23</v>
      </c>
      <c r="L82" s="100">
        <v>2035.63</v>
      </c>
      <c r="M82" s="100">
        <v>11795.99</v>
      </c>
      <c r="N82" s="100">
        <v>2815.78</v>
      </c>
      <c r="O82" s="100">
        <v>60120.46</v>
      </c>
      <c r="P82" s="100">
        <v>1115.5</v>
      </c>
      <c r="Q82" s="100">
        <v>3482.25</v>
      </c>
      <c r="R82" s="100">
        <v>946.91</v>
      </c>
      <c r="S82" s="100">
        <v>871.04</v>
      </c>
      <c r="T82" s="100">
        <v>138812.74</v>
      </c>
    </row>
  </sheetData>
  <mergeCells count="1">
    <mergeCell ref="A1:K1"/>
  </mergeCells>
  <printOptions/>
  <pageMargins left="0.75" right="0.75" top="1" bottom="1" header="0.5" footer="0.5"/>
  <pageSetup fitToWidth="2" horizontalDpi="600" verticalDpi="600" orientation="portrait" paperSize="9" scale="40" r:id="rId1"/>
  <headerFooter alignWithMargins="0">
    <oddHeader>&amp;C&amp;A</oddHeader>
    <oddFooter>&amp;CPage &amp;P</oddFoot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82"/>
  <sheetViews>
    <sheetView workbookViewId="0" topLeftCell="A1">
      <selection activeCell="A1" sqref="A1:K1"/>
    </sheetView>
  </sheetViews>
  <sheetFormatPr defaultColWidth="9.140625" defaultRowHeight="12.75"/>
  <cols>
    <col min="1" max="1" width="72.140625" style="4" customWidth="1"/>
    <col min="2" max="2" width="12.7109375" style="5" customWidth="1"/>
    <col min="3" max="3" width="17.00390625" style="5" customWidth="1"/>
    <col min="4" max="4" width="12.57421875" style="5" customWidth="1"/>
    <col min="5" max="5" width="13.57421875" style="5" customWidth="1"/>
    <col min="6" max="6" width="10.421875" style="5" customWidth="1"/>
    <col min="7" max="7" width="15.00390625" style="5" customWidth="1"/>
    <col min="8" max="8" width="9.140625" style="5" customWidth="1"/>
    <col min="9" max="9" width="13.00390625" style="5" customWidth="1"/>
    <col min="10" max="10" width="12.57421875" style="5" customWidth="1"/>
    <col min="11" max="11" width="9.140625" style="5" customWidth="1"/>
    <col min="12" max="12" width="13.8515625" style="5" customWidth="1"/>
    <col min="13" max="13" width="9.140625" style="5" customWidth="1"/>
    <col min="14" max="14" width="11.7109375" style="5" customWidth="1"/>
    <col min="15" max="15" width="10.57421875" style="5" customWidth="1"/>
    <col min="16" max="17" width="9.140625" style="5" customWidth="1"/>
    <col min="18" max="19" width="12.00390625" style="5" customWidth="1"/>
    <col min="20" max="16384" width="9.140625" style="5" customWidth="1"/>
  </cols>
  <sheetData>
    <row r="1" spans="1:11" s="176" customFormat="1" ht="12.75">
      <c r="A1" s="175" t="s">
        <v>236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8" s="176" customFormat="1" ht="12.75">
      <c r="A2" s="169" t="s">
        <v>232</v>
      </c>
      <c r="B2" s="123"/>
      <c r="C2" s="177"/>
      <c r="E2" s="177"/>
      <c r="G2" s="177"/>
      <c r="H2" s="177"/>
    </row>
    <row r="3" spans="1:8" s="176" customFormat="1" ht="12.75">
      <c r="A3" s="169"/>
      <c r="B3" s="123"/>
      <c r="C3" s="177"/>
      <c r="E3" s="177"/>
      <c r="G3" s="177"/>
      <c r="H3" s="177"/>
    </row>
    <row r="4" spans="1:20" s="131" customFormat="1" ht="38.25">
      <c r="A4" s="178" t="s">
        <v>108</v>
      </c>
      <c r="B4" s="170" t="s">
        <v>9</v>
      </c>
      <c r="C4" s="170" t="s">
        <v>10</v>
      </c>
      <c r="D4" s="170" t="s">
        <v>11</v>
      </c>
      <c r="E4" s="170" t="s">
        <v>12</v>
      </c>
      <c r="F4" s="170" t="s">
        <v>13</v>
      </c>
      <c r="G4" s="170" t="s">
        <v>14</v>
      </c>
      <c r="H4" s="170" t="s">
        <v>15</v>
      </c>
      <c r="I4" s="170" t="s">
        <v>16</v>
      </c>
      <c r="J4" s="170" t="s">
        <v>17</v>
      </c>
      <c r="K4" s="170" t="s">
        <v>18</v>
      </c>
      <c r="L4" s="170" t="s">
        <v>19</v>
      </c>
      <c r="M4" s="170" t="s">
        <v>20</v>
      </c>
      <c r="N4" s="170" t="s">
        <v>21</v>
      </c>
      <c r="O4" s="170" t="s">
        <v>22</v>
      </c>
      <c r="P4" s="170" t="s">
        <v>23</v>
      </c>
      <c r="Q4" s="170" t="s">
        <v>24</v>
      </c>
      <c r="R4" s="170" t="s">
        <v>25</v>
      </c>
      <c r="S4" s="170" t="s">
        <v>26</v>
      </c>
      <c r="T4" s="170" t="s">
        <v>28</v>
      </c>
    </row>
    <row r="5" spans="1:20" ht="12.75">
      <c r="A5" s="171" t="s">
        <v>29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>
        <v>7</v>
      </c>
      <c r="P5" s="172"/>
      <c r="Q5" s="172"/>
      <c r="R5" s="172"/>
      <c r="S5" s="172"/>
      <c r="T5" s="173">
        <v>7</v>
      </c>
    </row>
    <row r="6" spans="1:20" ht="12.75">
      <c r="A6" s="171" t="s">
        <v>30</v>
      </c>
      <c r="B6" s="172"/>
      <c r="C6" s="172"/>
      <c r="D6" s="172"/>
      <c r="E6" s="172"/>
      <c r="F6" s="172"/>
      <c r="G6" s="172"/>
      <c r="H6" s="173">
        <v>2</v>
      </c>
      <c r="I6" s="172"/>
      <c r="J6" s="172"/>
      <c r="K6" s="173">
        <v>1</v>
      </c>
      <c r="L6" s="172"/>
      <c r="M6" s="172"/>
      <c r="N6" s="172"/>
      <c r="O6" s="173">
        <v>12</v>
      </c>
      <c r="P6" s="172"/>
      <c r="Q6" s="172"/>
      <c r="R6" s="172"/>
      <c r="S6" s="172"/>
      <c r="T6" s="173">
        <v>15</v>
      </c>
    </row>
    <row r="7" spans="1:20" ht="12.75">
      <c r="A7" s="171" t="s">
        <v>31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3">
        <v>8</v>
      </c>
      <c r="P7" s="172"/>
      <c r="Q7" s="172"/>
      <c r="R7" s="172"/>
      <c r="S7" s="172"/>
      <c r="T7" s="173">
        <v>8</v>
      </c>
    </row>
    <row r="8" spans="1:20" ht="12.75">
      <c r="A8" s="171" t="s">
        <v>32</v>
      </c>
      <c r="B8" s="173">
        <v>21</v>
      </c>
      <c r="C8" s="173">
        <v>29</v>
      </c>
      <c r="D8" s="173">
        <v>4</v>
      </c>
      <c r="E8" s="173">
        <v>14</v>
      </c>
      <c r="F8" s="173">
        <v>5</v>
      </c>
      <c r="G8" s="173">
        <v>10</v>
      </c>
      <c r="H8" s="173">
        <v>58</v>
      </c>
      <c r="I8" s="173">
        <v>15</v>
      </c>
      <c r="J8" s="173">
        <v>10</v>
      </c>
      <c r="K8" s="173">
        <v>67</v>
      </c>
      <c r="L8" s="173">
        <v>12</v>
      </c>
      <c r="M8" s="173">
        <v>38</v>
      </c>
      <c r="N8" s="173">
        <v>12</v>
      </c>
      <c r="O8" s="173">
        <v>197</v>
      </c>
      <c r="P8" s="173">
        <v>3</v>
      </c>
      <c r="Q8" s="173">
        <v>16</v>
      </c>
      <c r="R8" s="173">
        <v>1</v>
      </c>
      <c r="S8" s="173">
        <v>2</v>
      </c>
      <c r="T8" s="173">
        <v>514</v>
      </c>
    </row>
    <row r="9" spans="1:20" ht="12.75">
      <c r="A9" s="171" t="s">
        <v>33</v>
      </c>
      <c r="B9" s="173">
        <v>1</v>
      </c>
      <c r="C9" s="173">
        <v>2</v>
      </c>
      <c r="D9" s="173">
        <v>2</v>
      </c>
      <c r="E9" s="173">
        <v>2</v>
      </c>
      <c r="F9" s="173">
        <v>2</v>
      </c>
      <c r="G9" s="172"/>
      <c r="H9" s="172"/>
      <c r="I9" s="172"/>
      <c r="J9" s="173">
        <v>4</v>
      </c>
      <c r="K9" s="173">
        <v>7</v>
      </c>
      <c r="L9" s="173">
        <v>1</v>
      </c>
      <c r="M9" s="173">
        <v>8</v>
      </c>
      <c r="N9" s="173">
        <v>1</v>
      </c>
      <c r="O9" s="173">
        <v>3</v>
      </c>
      <c r="P9" s="172"/>
      <c r="Q9" s="173">
        <v>1</v>
      </c>
      <c r="R9" s="172"/>
      <c r="S9" s="172"/>
      <c r="T9" s="173">
        <v>34</v>
      </c>
    </row>
    <row r="10" spans="1:20" ht="12.75">
      <c r="A10" s="171" t="s">
        <v>34</v>
      </c>
      <c r="B10" s="173">
        <v>1</v>
      </c>
      <c r="C10" s="172"/>
      <c r="D10" s="172"/>
      <c r="E10" s="173">
        <v>3</v>
      </c>
      <c r="F10" s="172"/>
      <c r="G10" s="173">
        <v>2</v>
      </c>
      <c r="H10" s="173">
        <v>7</v>
      </c>
      <c r="I10" s="172"/>
      <c r="J10" s="172"/>
      <c r="K10" s="173">
        <v>21</v>
      </c>
      <c r="L10" s="173">
        <v>1</v>
      </c>
      <c r="M10" s="173">
        <v>6</v>
      </c>
      <c r="N10" s="173">
        <v>1</v>
      </c>
      <c r="O10" s="173">
        <v>19</v>
      </c>
      <c r="P10" s="173">
        <v>1</v>
      </c>
      <c r="Q10" s="173">
        <v>1</v>
      </c>
      <c r="R10" s="172"/>
      <c r="S10" s="173">
        <v>3</v>
      </c>
      <c r="T10" s="173">
        <v>66</v>
      </c>
    </row>
    <row r="11" spans="1:20" ht="25.5">
      <c r="A11" s="171" t="s">
        <v>35</v>
      </c>
      <c r="B11" s="173">
        <v>3</v>
      </c>
      <c r="C11" s="173">
        <v>5</v>
      </c>
      <c r="D11" s="173">
        <v>2</v>
      </c>
      <c r="E11" s="173">
        <v>3</v>
      </c>
      <c r="F11" s="172"/>
      <c r="G11" s="173">
        <v>4</v>
      </c>
      <c r="H11" s="173">
        <v>9</v>
      </c>
      <c r="I11" s="173">
        <v>3</v>
      </c>
      <c r="J11" s="173">
        <v>3</v>
      </c>
      <c r="K11" s="173">
        <v>67</v>
      </c>
      <c r="L11" s="173">
        <v>4</v>
      </c>
      <c r="M11" s="173">
        <v>12</v>
      </c>
      <c r="N11" s="173">
        <v>5</v>
      </c>
      <c r="O11" s="173">
        <v>48</v>
      </c>
      <c r="P11" s="173">
        <v>1</v>
      </c>
      <c r="Q11" s="173">
        <v>3</v>
      </c>
      <c r="R11" s="173">
        <v>2</v>
      </c>
      <c r="S11" s="173">
        <v>7</v>
      </c>
      <c r="T11" s="173">
        <v>181</v>
      </c>
    </row>
    <row r="12" spans="1:20" ht="12.75">
      <c r="A12" s="171" t="s">
        <v>36</v>
      </c>
      <c r="B12" s="172"/>
      <c r="C12" s="173">
        <v>14</v>
      </c>
      <c r="D12" s="172"/>
      <c r="E12" s="173">
        <v>2</v>
      </c>
      <c r="F12" s="173">
        <v>1</v>
      </c>
      <c r="G12" s="172"/>
      <c r="H12" s="173">
        <v>2</v>
      </c>
      <c r="I12" s="173">
        <v>2</v>
      </c>
      <c r="J12" s="172"/>
      <c r="K12" s="173">
        <v>7</v>
      </c>
      <c r="L12" s="173">
        <v>23</v>
      </c>
      <c r="M12" s="173">
        <v>8</v>
      </c>
      <c r="N12" s="172"/>
      <c r="O12" s="173">
        <v>6</v>
      </c>
      <c r="P12" s="172"/>
      <c r="Q12" s="173">
        <v>2</v>
      </c>
      <c r="R12" s="172"/>
      <c r="S12" s="173">
        <v>1</v>
      </c>
      <c r="T12" s="173">
        <v>68</v>
      </c>
    </row>
    <row r="13" spans="1:20" ht="38.25">
      <c r="A13" s="171" t="s">
        <v>37</v>
      </c>
      <c r="B13" s="173">
        <v>9</v>
      </c>
      <c r="C13" s="173">
        <v>10</v>
      </c>
      <c r="D13" s="173">
        <v>1</v>
      </c>
      <c r="E13" s="173">
        <v>6</v>
      </c>
      <c r="F13" s="173">
        <v>1</v>
      </c>
      <c r="G13" s="173">
        <v>7</v>
      </c>
      <c r="H13" s="173">
        <v>13</v>
      </c>
      <c r="I13" s="173">
        <v>4</v>
      </c>
      <c r="J13" s="173">
        <v>7</v>
      </c>
      <c r="K13" s="173">
        <v>25</v>
      </c>
      <c r="L13" s="173">
        <v>6</v>
      </c>
      <c r="M13" s="173">
        <v>14</v>
      </c>
      <c r="N13" s="173">
        <v>7</v>
      </c>
      <c r="O13" s="173">
        <v>47</v>
      </c>
      <c r="P13" s="173">
        <v>1</v>
      </c>
      <c r="Q13" s="173">
        <v>13</v>
      </c>
      <c r="R13" s="173">
        <v>2</v>
      </c>
      <c r="S13" s="173">
        <v>1</v>
      </c>
      <c r="T13" s="173">
        <v>174</v>
      </c>
    </row>
    <row r="14" spans="1:20" ht="12.75">
      <c r="A14" s="171" t="s">
        <v>38</v>
      </c>
      <c r="B14" s="172"/>
      <c r="C14" s="172"/>
      <c r="D14" s="172"/>
      <c r="E14" s="173">
        <v>1</v>
      </c>
      <c r="F14" s="172"/>
      <c r="G14" s="173">
        <v>3</v>
      </c>
      <c r="H14" s="173">
        <v>2</v>
      </c>
      <c r="I14" s="173">
        <v>3</v>
      </c>
      <c r="J14" s="172"/>
      <c r="K14" s="173">
        <v>2</v>
      </c>
      <c r="L14" s="173">
        <v>1</v>
      </c>
      <c r="M14" s="173">
        <v>4</v>
      </c>
      <c r="N14" s="173">
        <v>2</v>
      </c>
      <c r="O14" s="173">
        <v>1</v>
      </c>
      <c r="P14" s="172"/>
      <c r="Q14" s="172"/>
      <c r="R14" s="172"/>
      <c r="S14" s="173">
        <v>1</v>
      </c>
      <c r="T14" s="173">
        <v>20</v>
      </c>
    </row>
    <row r="15" spans="1:20" ht="12.75">
      <c r="A15" s="171" t="s">
        <v>39</v>
      </c>
      <c r="B15" s="173">
        <v>3</v>
      </c>
      <c r="C15" s="173">
        <v>3</v>
      </c>
      <c r="D15" s="172"/>
      <c r="E15" s="173">
        <v>1</v>
      </c>
      <c r="F15" s="172"/>
      <c r="G15" s="173">
        <v>6</v>
      </c>
      <c r="H15" s="173">
        <v>9</v>
      </c>
      <c r="I15" s="173">
        <v>1</v>
      </c>
      <c r="J15" s="173">
        <v>2</v>
      </c>
      <c r="K15" s="173">
        <v>30</v>
      </c>
      <c r="L15" s="173">
        <v>2</v>
      </c>
      <c r="M15" s="173">
        <v>6</v>
      </c>
      <c r="N15" s="173">
        <v>4</v>
      </c>
      <c r="O15" s="173">
        <v>32</v>
      </c>
      <c r="P15" s="173">
        <v>1</v>
      </c>
      <c r="Q15" s="173">
        <v>2</v>
      </c>
      <c r="R15" s="173">
        <v>3</v>
      </c>
      <c r="S15" s="173">
        <v>1</v>
      </c>
      <c r="T15" s="173">
        <v>106</v>
      </c>
    </row>
    <row r="16" spans="1:20" ht="25.5">
      <c r="A16" s="171" t="s">
        <v>40</v>
      </c>
      <c r="B16" s="172"/>
      <c r="C16" s="172"/>
      <c r="D16" s="172"/>
      <c r="E16" s="172"/>
      <c r="F16" s="172"/>
      <c r="G16" s="172"/>
      <c r="H16" s="173">
        <v>1</v>
      </c>
      <c r="I16" s="172"/>
      <c r="J16" s="173">
        <v>1</v>
      </c>
      <c r="K16" s="172"/>
      <c r="L16" s="172"/>
      <c r="M16" s="172"/>
      <c r="N16" s="172"/>
      <c r="O16" s="173">
        <v>4</v>
      </c>
      <c r="P16" s="172"/>
      <c r="Q16" s="172"/>
      <c r="R16" s="172"/>
      <c r="S16" s="172"/>
      <c r="T16" s="173">
        <v>6</v>
      </c>
    </row>
    <row r="17" spans="1:20" ht="12.75">
      <c r="A17" s="171" t="s">
        <v>41</v>
      </c>
      <c r="B17" s="172"/>
      <c r="C17" s="173">
        <v>5</v>
      </c>
      <c r="D17" s="172"/>
      <c r="E17" s="172"/>
      <c r="F17" s="173">
        <v>2</v>
      </c>
      <c r="G17" s="173">
        <v>1</v>
      </c>
      <c r="H17" s="173">
        <v>1</v>
      </c>
      <c r="I17" s="173">
        <v>2</v>
      </c>
      <c r="J17" s="173">
        <v>2</v>
      </c>
      <c r="K17" s="173">
        <v>9</v>
      </c>
      <c r="L17" s="172"/>
      <c r="M17" s="173">
        <v>6</v>
      </c>
      <c r="N17" s="172"/>
      <c r="O17" s="173">
        <v>30</v>
      </c>
      <c r="P17" s="172"/>
      <c r="Q17" s="173">
        <v>1</v>
      </c>
      <c r="R17" s="173">
        <v>1</v>
      </c>
      <c r="S17" s="173">
        <v>1</v>
      </c>
      <c r="T17" s="173">
        <v>61</v>
      </c>
    </row>
    <row r="18" spans="1:20" ht="25.5">
      <c r="A18" s="171" t="s">
        <v>42</v>
      </c>
      <c r="B18" s="172"/>
      <c r="C18" s="173"/>
      <c r="D18" s="172"/>
      <c r="E18" s="172"/>
      <c r="F18" s="173"/>
      <c r="G18" s="173"/>
      <c r="H18" s="173"/>
      <c r="I18" s="173"/>
      <c r="J18" s="173"/>
      <c r="K18" s="173"/>
      <c r="L18" s="172"/>
      <c r="M18" s="173"/>
      <c r="N18" s="172"/>
      <c r="O18" s="173"/>
      <c r="P18" s="172"/>
      <c r="Q18" s="173"/>
      <c r="R18" s="173"/>
      <c r="S18" s="173"/>
      <c r="T18" s="173"/>
    </row>
    <row r="19" spans="1:20" ht="12.75">
      <c r="A19" s="171" t="s">
        <v>43</v>
      </c>
      <c r="B19" s="173">
        <v>7</v>
      </c>
      <c r="C19" s="173">
        <v>8</v>
      </c>
      <c r="D19" s="173">
        <v>2</v>
      </c>
      <c r="E19" s="173">
        <v>1</v>
      </c>
      <c r="F19" s="172"/>
      <c r="G19" s="173">
        <v>4</v>
      </c>
      <c r="H19" s="172"/>
      <c r="I19" s="173">
        <v>1</v>
      </c>
      <c r="J19" s="173">
        <v>8</v>
      </c>
      <c r="K19" s="173">
        <v>13</v>
      </c>
      <c r="L19" s="173">
        <v>8</v>
      </c>
      <c r="M19" s="173">
        <v>8</v>
      </c>
      <c r="N19" s="173">
        <v>7</v>
      </c>
      <c r="O19" s="173">
        <v>14</v>
      </c>
      <c r="P19" s="172"/>
      <c r="Q19" s="173">
        <v>1</v>
      </c>
      <c r="R19" s="172"/>
      <c r="S19" s="172"/>
      <c r="T19" s="173">
        <v>82</v>
      </c>
    </row>
    <row r="20" spans="1:20" ht="25.5">
      <c r="A20" s="171" t="s">
        <v>44</v>
      </c>
      <c r="B20" s="173">
        <v>4</v>
      </c>
      <c r="C20" s="173">
        <v>8</v>
      </c>
      <c r="D20" s="172"/>
      <c r="E20" s="173">
        <v>5</v>
      </c>
      <c r="F20" s="173">
        <v>1</v>
      </c>
      <c r="G20" s="173">
        <v>10</v>
      </c>
      <c r="H20" s="173">
        <v>12</v>
      </c>
      <c r="I20" s="173">
        <v>3</v>
      </c>
      <c r="J20" s="173">
        <v>3</v>
      </c>
      <c r="K20" s="173">
        <v>69</v>
      </c>
      <c r="L20" s="173">
        <v>2</v>
      </c>
      <c r="M20" s="173">
        <v>11</v>
      </c>
      <c r="N20" s="173">
        <v>4</v>
      </c>
      <c r="O20" s="173">
        <v>56</v>
      </c>
      <c r="P20" s="173">
        <v>2</v>
      </c>
      <c r="Q20" s="173">
        <v>6</v>
      </c>
      <c r="R20" s="173">
        <v>3</v>
      </c>
      <c r="S20" s="173">
        <v>2</v>
      </c>
      <c r="T20" s="173">
        <v>201</v>
      </c>
    </row>
    <row r="21" spans="1:20" ht="12.75">
      <c r="A21" s="171" t="s">
        <v>45</v>
      </c>
      <c r="B21" s="173">
        <v>1</v>
      </c>
      <c r="C21" s="172"/>
      <c r="D21" s="172"/>
      <c r="E21" s="172"/>
      <c r="F21" s="172"/>
      <c r="G21" s="172"/>
      <c r="H21" s="172"/>
      <c r="I21" s="173">
        <v>2</v>
      </c>
      <c r="J21" s="173">
        <v>2</v>
      </c>
      <c r="K21" s="173">
        <v>4</v>
      </c>
      <c r="L21" s="173">
        <v>1</v>
      </c>
      <c r="M21" s="173">
        <v>4</v>
      </c>
      <c r="N21" s="172"/>
      <c r="O21" s="173">
        <v>7</v>
      </c>
      <c r="P21" s="172"/>
      <c r="Q21" s="172"/>
      <c r="R21" s="172"/>
      <c r="S21" s="172"/>
      <c r="T21" s="173">
        <v>21</v>
      </c>
    </row>
    <row r="22" spans="1:20" ht="25.5">
      <c r="A22" s="171" t="s">
        <v>46</v>
      </c>
      <c r="B22" s="173">
        <v>24</v>
      </c>
      <c r="C22" s="173">
        <v>29</v>
      </c>
      <c r="D22" s="173">
        <v>9</v>
      </c>
      <c r="E22" s="173">
        <v>12</v>
      </c>
      <c r="F22" s="173">
        <v>4</v>
      </c>
      <c r="G22" s="173">
        <v>20</v>
      </c>
      <c r="H22" s="173">
        <v>11</v>
      </c>
      <c r="I22" s="173">
        <v>25</v>
      </c>
      <c r="J22" s="173">
        <v>10</v>
      </c>
      <c r="K22" s="173">
        <v>79</v>
      </c>
      <c r="L22" s="173">
        <v>14</v>
      </c>
      <c r="M22" s="173">
        <v>69</v>
      </c>
      <c r="N22" s="173">
        <v>21</v>
      </c>
      <c r="O22" s="173">
        <v>158</v>
      </c>
      <c r="P22" s="173">
        <v>6</v>
      </c>
      <c r="Q22" s="173">
        <v>21</v>
      </c>
      <c r="R22" s="173">
        <v>17</v>
      </c>
      <c r="S22" s="173">
        <v>3</v>
      </c>
      <c r="T22" s="173">
        <v>532</v>
      </c>
    </row>
    <row r="23" spans="1:20" ht="38.25">
      <c r="A23" s="171" t="s">
        <v>47</v>
      </c>
      <c r="B23" s="173">
        <v>2</v>
      </c>
      <c r="C23" s="172"/>
      <c r="D23" s="173">
        <v>2</v>
      </c>
      <c r="E23" s="172"/>
      <c r="F23" s="172"/>
      <c r="G23" s="173">
        <v>2</v>
      </c>
      <c r="H23" s="173">
        <v>2</v>
      </c>
      <c r="I23" s="173">
        <v>3</v>
      </c>
      <c r="J23" s="172"/>
      <c r="K23" s="173">
        <v>13</v>
      </c>
      <c r="L23" s="173">
        <v>2</v>
      </c>
      <c r="M23" s="173">
        <v>10</v>
      </c>
      <c r="N23" s="173">
        <v>4</v>
      </c>
      <c r="O23" s="173">
        <v>13</v>
      </c>
      <c r="P23" s="173">
        <v>1</v>
      </c>
      <c r="Q23" s="173">
        <v>2</v>
      </c>
      <c r="R23" s="173">
        <v>3</v>
      </c>
      <c r="S23" s="173">
        <v>1</v>
      </c>
      <c r="T23" s="173">
        <v>60</v>
      </c>
    </row>
    <row r="24" spans="1:20" ht="25.5">
      <c r="A24" s="171" t="s">
        <v>48</v>
      </c>
      <c r="B24" s="173">
        <v>2</v>
      </c>
      <c r="C24" s="173">
        <v>3</v>
      </c>
      <c r="D24" s="173">
        <v>1</v>
      </c>
      <c r="E24" s="173">
        <v>1</v>
      </c>
      <c r="F24" s="173">
        <v>2</v>
      </c>
      <c r="G24" s="172"/>
      <c r="H24" s="173">
        <v>3</v>
      </c>
      <c r="I24" s="173">
        <v>6</v>
      </c>
      <c r="J24" s="173">
        <v>2</v>
      </c>
      <c r="K24" s="173">
        <v>8</v>
      </c>
      <c r="L24" s="173">
        <v>2</v>
      </c>
      <c r="M24" s="173">
        <v>8</v>
      </c>
      <c r="N24" s="173">
        <v>1</v>
      </c>
      <c r="O24" s="173">
        <v>13</v>
      </c>
      <c r="P24" s="173">
        <v>1</v>
      </c>
      <c r="Q24" s="173">
        <v>1</v>
      </c>
      <c r="R24" s="173">
        <v>2</v>
      </c>
      <c r="S24" s="172"/>
      <c r="T24" s="173">
        <v>56</v>
      </c>
    </row>
    <row r="25" spans="1:20" ht="12.75">
      <c r="A25" s="171" t="s">
        <v>49</v>
      </c>
      <c r="B25" s="173">
        <v>11</v>
      </c>
      <c r="C25" s="173">
        <v>14</v>
      </c>
      <c r="D25" s="173">
        <v>4</v>
      </c>
      <c r="E25" s="173">
        <v>1</v>
      </c>
      <c r="F25" s="172"/>
      <c r="G25" s="173">
        <v>22</v>
      </c>
      <c r="H25" s="173">
        <v>6</v>
      </c>
      <c r="I25" s="173">
        <v>10</v>
      </c>
      <c r="J25" s="173">
        <v>10</v>
      </c>
      <c r="K25" s="173">
        <v>50</v>
      </c>
      <c r="L25" s="173">
        <v>6</v>
      </c>
      <c r="M25" s="173">
        <v>47</v>
      </c>
      <c r="N25" s="173">
        <v>9</v>
      </c>
      <c r="O25" s="173">
        <v>46</v>
      </c>
      <c r="P25" s="173">
        <v>3</v>
      </c>
      <c r="Q25" s="173">
        <v>11</v>
      </c>
      <c r="R25" s="173">
        <v>7</v>
      </c>
      <c r="S25" s="173">
        <v>2</v>
      </c>
      <c r="T25" s="173">
        <v>259</v>
      </c>
    </row>
    <row r="26" spans="1:20" ht="12.75">
      <c r="A26" s="171" t="s">
        <v>50</v>
      </c>
      <c r="B26" s="172"/>
      <c r="C26" s="172"/>
      <c r="D26" s="172"/>
      <c r="E26" s="173">
        <v>1</v>
      </c>
      <c r="F26" s="172"/>
      <c r="G26" s="172"/>
      <c r="H26" s="173">
        <v>1</v>
      </c>
      <c r="I26" s="172"/>
      <c r="J26" s="172"/>
      <c r="K26" s="173">
        <v>8</v>
      </c>
      <c r="L26" s="172"/>
      <c r="M26" s="173">
        <v>1</v>
      </c>
      <c r="N26" s="172"/>
      <c r="O26" s="173">
        <v>2</v>
      </c>
      <c r="P26" s="172"/>
      <c r="Q26" s="172"/>
      <c r="R26" s="172"/>
      <c r="S26" s="172"/>
      <c r="T26" s="173">
        <v>13</v>
      </c>
    </row>
    <row r="27" spans="1:20" ht="12.75">
      <c r="A27" s="171" t="s">
        <v>51</v>
      </c>
      <c r="B27" s="173">
        <v>2</v>
      </c>
      <c r="C27" s="173">
        <v>1</v>
      </c>
      <c r="D27" s="172"/>
      <c r="E27" s="173">
        <v>1</v>
      </c>
      <c r="F27" s="172"/>
      <c r="G27" s="173">
        <v>2</v>
      </c>
      <c r="H27" s="173">
        <v>4</v>
      </c>
      <c r="I27" s="172"/>
      <c r="J27" s="172"/>
      <c r="K27" s="172"/>
      <c r="L27" s="172"/>
      <c r="M27" s="173">
        <v>1</v>
      </c>
      <c r="N27" s="172"/>
      <c r="O27" s="173">
        <v>21</v>
      </c>
      <c r="P27" s="172"/>
      <c r="Q27" s="173">
        <v>2</v>
      </c>
      <c r="R27" s="172"/>
      <c r="S27" s="172"/>
      <c r="T27" s="173">
        <v>34</v>
      </c>
    </row>
    <row r="28" spans="1:20" ht="12.75">
      <c r="A28" s="171" t="s">
        <v>52</v>
      </c>
      <c r="B28" s="173">
        <v>1</v>
      </c>
      <c r="C28" s="173">
        <v>2</v>
      </c>
      <c r="D28" s="172"/>
      <c r="E28" s="173">
        <v>2</v>
      </c>
      <c r="F28" s="172"/>
      <c r="G28" s="173">
        <v>3</v>
      </c>
      <c r="H28" s="173">
        <v>6</v>
      </c>
      <c r="I28" s="173">
        <v>2</v>
      </c>
      <c r="J28" s="173">
        <v>1</v>
      </c>
      <c r="K28" s="173">
        <v>15</v>
      </c>
      <c r="L28" s="173">
        <v>1</v>
      </c>
      <c r="M28" s="173">
        <v>5</v>
      </c>
      <c r="N28" s="173">
        <v>2</v>
      </c>
      <c r="O28" s="173">
        <v>15</v>
      </c>
      <c r="P28" s="173">
        <v>1</v>
      </c>
      <c r="Q28" s="173">
        <v>5</v>
      </c>
      <c r="R28" s="172"/>
      <c r="S28" s="172"/>
      <c r="T28" s="173">
        <v>61</v>
      </c>
    </row>
    <row r="29" spans="1:20" ht="12.75">
      <c r="A29" s="171" t="s">
        <v>53</v>
      </c>
      <c r="B29" s="173">
        <v>5</v>
      </c>
      <c r="C29" s="173">
        <v>6</v>
      </c>
      <c r="D29" s="173">
        <v>1</v>
      </c>
      <c r="E29" s="173">
        <v>1</v>
      </c>
      <c r="F29" s="172"/>
      <c r="G29" s="173">
        <v>2</v>
      </c>
      <c r="H29" s="173">
        <v>12</v>
      </c>
      <c r="I29" s="173">
        <v>3</v>
      </c>
      <c r="J29" s="173">
        <v>2</v>
      </c>
      <c r="K29" s="173">
        <v>25</v>
      </c>
      <c r="L29" s="173">
        <v>6</v>
      </c>
      <c r="M29" s="173">
        <v>9</v>
      </c>
      <c r="N29" s="173">
        <v>5</v>
      </c>
      <c r="O29" s="173">
        <v>54</v>
      </c>
      <c r="P29" s="173">
        <v>3</v>
      </c>
      <c r="Q29" s="173">
        <v>2</v>
      </c>
      <c r="R29" s="173">
        <v>1</v>
      </c>
      <c r="S29" s="173">
        <v>2</v>
      </c>
      <c r="T29" s="173">
        <v>139</v>
      </c>
    </row>
    <row r="30" spans="1:20" ht="25.5">
      <c r="A30" s="171" t="s">
        <v>54</v>
      </c>
      <c r="B30" s="173">
        <v>21</v>
      </c>
      <c r="C30" s="173">
        <v>21</v>
      </c>
      <c r="D30" s="173">
        <v>1</v>
      </c>
      <c r="E30" s="173">
        <v>10</v>
      </c>
      <c r="F30" s="173">
        <v>2</v>
      </c>
      <c r="G30" s="173">
        <v>12</v>
      </c>
      <c r="H30" s="173">
        <v>25</v>
      </c>
      <c r="I30" s="173">
        <v>12</v>
      </c>
      <c r="J30" s="173">
        <v>10</v>
      </c>
      <c r="K30" s="173">
        <v>56</v>
      </c>
      <c r="L30" s="173">
        <v>10</v>
      </c>
      <c r="M30" s="173">
        <v>33</v>
      </c>
      <c r="N30" s="173">
        <v>9</v>
      </c>
      <c r="O30" s="173">
        <v>167</v>
      </c>
      <c r="P30" s="173">
        <v>3</v>
      </c>
      <c r="Q30" s="173">
        <v>8</v>
      </c>
      <c r="R30" s="172"/>
      <c r="S30" s="173">
        <v>2</v>
      </c>
      <c r="T30" s="173">
        <v>402</v>
      </c>
    </row>
    <row r="31" spans="1:20" ht="25.5">
      <c r="A31" s="171" t="s">
        <v>55</v>
      </c>
      <c r="B31" s="172"/>
      <c r="C31" s="173">
        <v>1</v>
      </c>
      <c r="D31" s="172"/>
      <c r="E31" s="173">
        <v>2</v>
      </c>
      <c r="F31" s="172"/>
      <c r="G31" s="172"/>
      <c r="H31" s="173">
        <v>2</v>
      </c>
      <c r="I31" s="172"/>
      <c r="J31" s="173">
        <v>1</v>
      </c>
      <c r="K31" s="173">
        <v>9</v>
      </c>
      <c r="L31" s="172"/>
      <c r="M31" s="173">
        <v>1</v>
      </c>
      <c r="N31" s="173">
        <v>1</v>
      </c>
      <c r="O31" s="173">
        <v>18</v>
      </c>
      <c r="P31" s="173">
        <v>1</v>
      </c>
      <c r="Q31" s="172"/>
      <c r="R31" s="172"/>
      <c r="S31" s="172"/>
      <c r="T31" s="173">
        <v>36</v>
      </c>
    </row>
    <row r="32" spans="1:20" ht="12.75">
      <c r="A32" s="171" t="s">
        <v>56</v>
      </c>
      <c r="B32" s="172"/>
      <c r="C32" s="172"/>
      <c r="D32" s="172"/>
      <c r="E32" s="172"/>
      <c r="F32" s="173">
        <v>1</v>
      </c>
      <c r="G32" s="172"/>
      <c r="H32" s="172"/>
      <c r="I32" s="172"/>
      <c r="J32" s="172"/>
      <c r="K32" s="172"/>
      <c r="L32" s="172"/>
      <c r="M32" s="172"/>
      <c r="N32" s="172"/>
      <c r="O32" s="173">
        <v>3</v>
      </c>
      <c r="P32" s="172"/>
      <c r="Q32" s="172"/>
      <c r="R32" s="172"/>
      <c r="S32" s="172"/>
      <c r="T32" s="173">
        <v>4</v>
      </c>
    </row>
    <row r="33" spans="1:20" ht="12.75">
      <c r="A33" s="171" t="s">
        <v>57</v>
      </c>
      <c r="B33" s="172"/>
      <c r="C33" s="173">
        <v>1</v>
      </c>
      <c r="D33" s="172"/>
      <c r="E33" s="173">
        <v>1</v>
      </c>
      <c r="F33" s="172"/>
      <c r="G33" s="172"/>
      <c r="H33" s="173">
        <v>1</v>
      </c>
      <c r="I33" s="172"/>
      <c r="J33" s="172"/>
      <c r="K33" s="173">
        <v>2</v>
      </c>
      <c r="L33" s="173">
        <v>1</v>
      </c>
      <c r="M33" s="173">
        <v>1</v>
      </c>
      <c r="N33" s="173">
        <v>2</v>
      </c>
      <c r="O33" s="173">
        <v>7</v>
      </c>
      <c r="P33" s="172"/>
      <c r="Q33" s="172"/>
      <c r="R33" s="172"/>
      <c r="S33" s="172"/>
      <c r="T33" s="173">
        <v>16</v>
      </c>
    </row>
    <row r="34" spans="1:20" ht="25.5">
      <c r="A34" s="171" t="s">
        <v>58</v>
      </c>
      <c r="B34" s="172"/>
      <c r="C34" s="172"/>
      <c r="D34" s="173">
        <v>1</v>
      </c>
      <c r="E34" s="173">
        <v>1</v>
      </c>
      <c r="F34" s="172"/>
      <c r="G34" s="172"/>
      <c r="H34" s="172"/>
      <c r="I34" s="173">
        <v>1</v>
      </c>
      <c r="J34" s="173">
        <v>1</v>
      </c>
      <c r="K34" s="173">
        <v>7</v>
      </c>
      <c r="L34" s="172"/>
      <c r="M34" s="173">
        <v>7</v>
      </c>
      <c r="N34" s="173">
        <v>1</v>
      </c>
      <c r="O34" s="173">
        <v>19</v>
      </c>
      <c r="P34" s="173">
        <v>1</v>
      </c>
      <c r="Q34" s="172"/>
      <c r="R34" s="172"/>
      <c r="S34" s="173">
        <v>2</v>
      </c>
      <c r="T34" s="173">
        <v>41</v>
      </c>
    </row>
    <row r="35" spans="1:20" ht="12.75">
      <c r="A35" s="171" t="s">
        <v>59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3">
        <v>2</v>
      </c>
      <c r="L35" s="172"/>
      <c r="M35" s="172"/>
      <c r="N35" s="172"/>
      <c r="O35" s="173">
        <v>3</v>
      </c>
      <c r="P35" s="172"/>
      <c r="Q35" s="172"/>
      <c r="R35" s="172"/>
      <c r="S35" s="172"/>
      <c r="T35" s="173">
        <v>5</v>
      </c>
    </row>
    <row r="36" spans="1:20" ht="12.75">
      <c r="A36" s="171" t="s">
        <v>60</v>
      </c>
      <c r="B36" s="173">
        <v>38</v>
      </c>
      <c r="C36" s="173">
        <v>36</v>
      </c>
      <c r="D36" s="173">
        <v>5</v>
      </c>
      <c r="E36" s="173">
        <v>17</v>
      </c>
      <c r="F36" s="173">
        <v>3</v>
      </c>
      <c r="G36" s="173">
        <v>16</v>
      </c>
      <c r="H36" s="173">
        <v>136</v>
      </c>
      <c r="I36" s="173">
        <v>15</v>
      </c>
      <c r="J36" s="173">
        <v>12</v>
      </c>
      <c r="K36" s="173">
        <v>106</v>
      </c>
      <c r="L36" s="173">
        <v>24</v>
      </c>
      <c r="M36" s="173">
        <v>105</v>
      </c>
      <c r="N36" s="173">
        <v>19</v>
      </c>
      <c r="O36" s="173">
        <v>430</v>
      </c>
      <c r="P36" s="173">
        <v>12</v>
      </c>
      <c r="Q36" s="173">
        <v>30</v>
      </c>
      <c r="R36" s="173">
        <v>8</v>
      </c>
      <c r="S36" s="173">
        <v>8</v>
      </c>
      <c r="T36" s="173">
        <v>1020</v>
      </c>
    </row>
    <row r="37" spans="1:20" ht="12.75">
      <c r="A37" s="171" t="s">
        <v>61</v>
      </c>
      <c r="B37" s="172"/>
      <c r="C37" s="173">
        <v>3</v>
      </c>
      <c r="D37" s="173">
        <v>1</v>
      </c>
      <c r="E37" s="173">
        <v>3</v>
      </c>
      <c r="F37" s="173">
        <v>1</v>
      </c>
      <c r="G37" s="173">
        <v>1</v>
      </c>
      <c r="H37" s="173">
        <v>1</v>
      </c>
      <c r="I37" s="172"/>
      <c r="J37" s="172"/>
      <c r="K37" s="173">
        <v>5</v>
      </c>
      <c r="L37" s="172"/>
      <c r="M37" s="173">
        <v>10</v>
      </c>
      <c r="N37" s="173">
        <v>2</v>
      </c>
      <c r="O37" s="173">
        <v>34</v>
      </c>
      <c r="P37" s="172"/>
      <c r="Q37" s="173">
        <v>1</v>
      </c>
      <c r="R37" s="172"/>
      <c r="S37" s="172"/>
      <c r="T37" s="173">
        <v>62</v>
      </c>
    </row>
    <row r="38" spans="1:20" ht="12.75">
      <c r="A38" s="171" t="s">
        <v>62</v>
      </c>
      <c r="B38" s="173">
        <v>110</v>
      </c>
      <c r="C38" s="173">
        <v>154</v>
      </c>
      <c r="D38" s="173">
        <v>26</v>
      </c>
      <c r="E38" s="173">
        <v>91</v>
      </c>
      <c r="F38" s="173">
        <v>25</v>
      </c>
      <c r="G38" s="173">
        <v>92</v>
      </c>
      <c r="H38" s="173">
        <v>397</v>
      </c>
      <c r="I38" s="173">
        <v>160</v>
      </c>
      <c r="J38" s="173">
        <v>67</v>
      </c>
      <c r="K38" s="173">
        <v>427</v>
      </c>
      <c r="L38" s="173">
        <v>106</v>
      </c>
      <c r="M38" s="173">
        <v>329</v>
      </c>
      <c r="N38" s="173">
        <v>95</v>
      </c>
      <c r="O38" s="173">
        <v>1510</v>
      </c>
      <c r="P38" s="173">
        <v>86</v>
      </c>
      <c r="Q38" s="173">
        <v>141</v>
      </c>
      <c r="R38" s="173">
        <v>31</v>
      </c>
      <c r="S38" s="173">
        <v>41</v>
      </c>
      <c r="T38" s="173">
        <v>3888</v>
      </c>
    </row>
    <row r="39" spans="1:20" ht="25.5">
      <c r="A39" s="171" t="s">
        <v>63</v>
      </c>
      <c r="B39" s="173">
        <v>24</v>
      </c>
      <c r="C39" s="173">
        <v>40</v>
      </c>
      <c r="D39" s="173">
        <v>5</v>
      </c>
      <c r="E39" s="173">
        <v>9</v>
      </c>
      <c r="F39" s="173">
        <v>6</v>
      </c>
      <c r="G39" s="173">
        <v>17</v>
      </c>
      <c r="H39" s="173">
        <v>70</v>
      </c>
      <c r="I39" s="173">
        <v>16</v>
      </c>
      <c r="J39" s="173">
        <v>20</v>
      </c>
      <c r="K39" s="173">
        <v>140</v>
      </c>
      <c r="L39" s="173">
        <v>15</v>
      </c>
      <c r="M39" s="173">
        <v>92</v>
      </c>
      <c r="N39" s="173">
        <v>18</v>
      </c>
      <c r="O39" s="173">
        <v>289</v>
      </c>
      <c r="P39" s="173">
        <v>9</v>
      </c>
      <c r="Q39" s="173">
        <v>34</v>
      </c>
      <c r="R39" s="173">
        <v>12</v>
      </c>
      <c r="S39" s="173">
        <v>3</v>
      </c>
      <c r="T39" s="173">
        <v>819</v>
      </c>
    </row>
    <row r="40" spans="1:20" ht="25.5">
      <c r="A40" s="171" t="s">
        <v>64</v>
      </c>
      <c r="B40" s="173">
        <v>68</v>
      </c>
      <c r="C40" s="173">
        <v>132</v>
      </c>
      <c r="D40" s="173">
        <v>13</v>
      </c>
      <c r="E40" s="173">
        <v>31</v>
      </c>
      <c r="F40" s="173">
        <v>10</v>
      </c>
      <c r="G40" s="173">
        <v>56</v>
      </c>
      <c r="H40" s="173">
        <v>196</v>
      </c>
      <c r="I40" s="173">
        <v>51</v>
      </c>
      <c r="J40" s="173">
        <v>51</v>
      </c>
      <c r="K40" s="173">
        <v>517</v>
      </c>
      <c r="L40" s="173">
        <v>42</v>
      </c>
      <c r="M40" s="173">
        <v>316</v>
      </c>
      <c r="N40" s="173">
        <v>65</v>
      </c>
      <c r="O40" s="173">
        <v>996</v>
      </c>
      <c r="P40" s="173">
        <v>26</v>
      </c>
      <c r="Q40" s="173">
        <v>80</v>
      </c>
      <c r="R40" s="173">
        <v>32</v>
      </c>
      <c r="S40" s="173">
        <v>16</v>
      </c>
      <c r="T40" s="173">
        <v>2698</v>
      </c>
    </row>
    <row r="41" spans="1:20" ht="25.5">
      <c r="A41" s="171" t="s">
        <v>65</v>
      </c>
      <c r="B41" s="173">
        <v>121</v>
      </c>
      <c r="C41" s="173">
        <v>148</v>
      </c>
      <c r="D41" s="173">
        <v>22</v>
      </c>
      <c r="E41" s="173">
        <v>83</v>
      </c>
      <c r="F41" s="173">
        <v>27</v>
      </c>
      <c r="G41" s="173">
        <v>85</v>
      </c>
      <c r="H41" s="173">
        <v>572</v>
      </c>
      <c r="I41" s="173">
        <v>100</v>
      </c>
      <c r="J41" s="173">
        <v>68</v>
      </c>
      <c r="K41" s="173">
        <v>708</v>
      </c>
      <c r="L41" s="173">
        <v>84</v>
      </c>
      <c r="M41" s="173">
        <v>435</v>
      </c>
      <c r="N41" s="173">
        <v>93</v>
      </c>
      <c r="O41" s="173">
        <v>1716</v>
      </c>
      <c r="P41" s="173">
        <v>58</v>
      </c>
      <c r="Q41" s="173">
        <v>120</v>
      </c>
      <c r="R41" s="173">
        <v>38</v>
      </c>
      <c r="S41" s="173">
        <v>38</v>
      </c>
      <c r="T41" s="173">
        <v>4516</v>
      </c>
    </row>
    <row r="42" spans="1:20" ht="12.75">
      <c r="A42" s="171" t="s">
        <v>66</v>
      </c>
      <c r="B42" s="173">
        <v>44</v>
      </c>
      <c r="C42" s="173">
        <v>47</v>
      </c>
      <c r="D42" s="173">
        <v>8</v>
      </c>
      <c r="E42" s="173">
        <v>30</v>
      </c>
      <c r="F42" s="173">
        <v>5</v>
      </c>
      <c r="G42" s="173">
        <v>17</v>
      </c>
      <c r="H42" s="173">
        <v>113</v>
      </c>
      <c r="I42" s="173">
        <v>41</v>
      </c>
      <c r="J42" s="173">
        <v>20</v>
      </c>
      <c r="K42" s="173">
        <v>143</v>
      </c>
      <c r="L42" s="173">
        <v>27</v>
      </c>
      <c r="M42" s="173">
        <v>95</v>
      </c>
      <c r="N42" s="173">
        <v>39</v>
      </c>
      <c r="O42" s="173">
        <v>511</v>
      </c>
      <c r="P42" s="173">
        <v>17</v>
      </c>
      <c r="Q42" s="173">
        <v>53</v>
      </c>
      <c r="R42" s="173">
        <v>11</v>
      </c>
      <c r="S42" s="173">
        <v>19</v>
      </c>
      <c r="T42" s="173">
        <v>1240</v>
      </c>
    </row>
    <row r="43" spans="1:20" ht="12.75">
      <c r="A43" s="171" t="s">
        <v>67</v>
      </c>
      <c r="B43" s="173">
        <v>1</v>
      </c>
      <c r="C43" s="172"/>
      <c r="D43" s="172"/>
      <c r="E43" s="172"/>
      <c r="F43" s="172"/>
      <c r="G43" s="172"/>
      <c r="H43" s="173">
        <v>4</v>
      </c>
      <c r="I43" s="172"/>
      <c r="J43" s="172"/>
      <c r="K43" s="172"/>
      <c r="L43" s="172"/>
      <c r="M43" s="172"/>
      <c r="N43" s="172"/>
      <c r="O43" s="173">
        <v>16</v>
      </c>
      <c r="P43" s="172"/>
      <c r="Q43" s="172"/>
      <c r="R43" s="172"/>
      <c r="S43" s="172"/>
      <c r="T43" s="173">
        <v>21</v>
      </c>
    </row>
    <row r="44" spans="1:20" ht="12.75">
      <c r="A44" s="171" t="s">
        <v>68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>
        <v>2</v>
      </c>
      <c r="N44" s="172"/>
      <c r="O44" s="172"/>
      <c r="P44" s="172"/>
      <c r="Q44" s="172"/>
      <c r="R44" s="172"/>
      <c r="S44" s="172"/>
      <c r="T44" s="173">
        <v>2</v>
      </c>
    </row>
    <row r="45" spans="1:20" ht="12.75">
      <c r="A45" s="171" t="s">
        <v>69</v>
      </c>
      <c r="B45" s="173">
        <v>2</v>
      </c>
      <c r="C45" s="173">
        <v>2</v>
      </c>
      <c r="D45" s="173">
        <v>2</v>
      </c>
      <c r="E45" s="172"/>
      <c r="F45" s="172"/>
      <c r="G45" s="173">
        <v>2</v>
      </c>
      <c r="H45" s="173">
        <v>15</v>
      </c>
      <c r="I45" s="173">
        <v>2</v>
      </c>
      <c r="J45" s="173">
        <v>6</v>
      </c>
      <c r="K45" s="173">
        <v>20</v>
      </c>
      <c r="L45" s="173">
        <v>4</v>
      </c>
      <c r="M45" s="173">
        <v>21</v>
      </c>
      <c r="N45" s="173">
        <v>3</v>
      </c>
      <c r="O45" s="173">
        <v>229</v>
      </c>
      <c r="P45" s="172"/>
      <c r="Q45" s="173">
        <v>4</v>
      </c>
      <c r="R45" s="173">
        <v>3</v>
      </c>
      <c r="S45" s="173">
        <v>1</v>
      </c>
      <c r="T45" s="173">
        <v>316</v>
      </c>
    </row>
    <row r="46" spans="1:20" ht="12.75">
      <c r="A46" s="171" t="s">
        <v>70</v>
      </c>
      <c r="B46" s="173">
        <v>2</v>
      </c>
      <c r="C46" s="173">
        <v>2</v>
      </c>
      <c r="D46" s="173">
        <v>1</v>
      </c>
      <c r="E46" s="173">
        <v>3</v>
      </c>
      <c r="F46" s="173">
        <v>1</v>
      </c>
      <c r="G46" s="173">
        <v>1</v>
      </c>
      <c r="H46" s="173">
        <v>6</v>
      </c>
      <c r="I46" s="173">
        <v>4</v>
      </c>
      <c r="J46" s="173">
        <v>2</v>
      </c>
      <c r="K46" s="173">
        <v>12</v>
      </c>
      <c r="L46" s="173">
        <v>1</v>
      </c>
      <c r="M46" s="173">
        <v>9</v>
      </c>
      <c r="N46" s="173">
        <v>2</v>
      </c>
      <c r="O46" s="173">
        <v>37</v>
      </c>
      <c r="P46" s="173">
        <v>2</v>
      </c>
      <c r="Q46" s="173">
        <v>3</v>
      </c>
      <c r="R46" s="173">
        <v>1</v>
      </c>
      <c r="S46" s="173">
        <v>1</v>
      </c>
      <c r="T46" s="173">
        <v>90</v>
      </c>
    </row>
    <row r="47" spans="1:20" ht="12.75">
      <c r="A47" s="171" t="s">
        <v>71</v>
      </c>
      <c r="B47" s="173">
        <v>2</v>
      </c>
      <c r="C47" s="173">
        <v>7</v>
      </c>
      <c r="D47" s="172"/>
      <c r="E47" s="173">
        <v>5</v>
      </c>
      <c r="F47" s="173">
        <v>3</v>
      </c>
      <c r="G47" s="173">
        <v>2</v>
      </c>
      <c r="H47" s="173">
        <v>371</v>
      </c>
      <c r="I47" s="173">
        <v>1</v>
      </c>
      <c r="J47" s="173">
        <v>3</v>
      </c>
      <c r="K47" s="173">
        <v>21</v>
      </c>
      <c r="L47" s="173">
        <v>2</v>
      </c>
      <c r="M47" s="173">
        <v>5</v>
      </c>
      <c r="N47" s="172"/>
      <c r="O47" s="173">
        <v>174</v>
      </c>
      <c r="P47" s="173">
        <v>12</v>
      </c>
      <c r="Q47" s="173">
        <v>2</v>
      </c>
      <c r="R47" s="173">
        <v>3</v>
      </c>
      <c r="S47" s="173">
        <v>3</v>
      </c>
      <c r="T47" s="173">
        <v>616</v>
      </c>
    </row>
    <row r="48" spans="1:20" ht="12.75">
      <c r="A48" s="171" t="s">
        <v>72</v>
      </c>
      <c r="B48" s="173">
        <v>51</v>
      </c>
      <c r="C48" s="173">
        <v>66</v>
      </c>
      <c r="D48" s="173">
        <v>8</v>
      </c>
      <c r="E48" s="173">
        <v>39</v>
      </c>
      <c r="F48" s="173">
        <v>16</v>
      </c>
      <c r="G48" s="173">
        <v>34</v>
      </c>
      <c r="H48" s="173">
        <v>440</v>
      </c>
      <c r="I48" s="173">
        <v>34</v>
      </c>
      <c r="J48" s="173">
        <v>27</v>
      </c>
      <c r="K48" s="173">
        <v>252</v>
      </c>
      <c r="L48" s="173">
        <v>30</v>
      </c>
      <c r="M48" s="173">
        <v>127</v>
      </c>
      <c r="N48" s="173">
        <v>29</v>
      </c>
      <c r="O48" s="173">
        <v>965</v>
      </c>
      <c r="P48" s="173">
        <v>31</v>
      </c>
      <c r="Q48" s="173">
        <v>47</v>
      </c>
      <c r="R48" s="173">
        <v>12</v>
      </c>
      <c r="S48" s="173">
        <v>13</v>
      </c>
      <c r="T48" s="173">
        <v>2221</v>
      </c>
    </row>
    <row r="49" spans="1:20" ht="12.75">
      <c r="A49" s="171" t="s">
        <v>73</v>
      </c>
      <c r="B49" s="173">
        <v>1</v>
      </c>
      <c r="C49" s="173">
        <v>1</v>
      </c>
      <c r="D49" s="172"/>
      <c r="E49" s="172"/>
      <c r="F49" s="172"/>
      <c r="G49" s="173">
        <v>3</v>
      </c>
      <c r="H49" s="173">
        <v>1</v>
      </c>
      <c r="I49" s="173">
        <v>1</v>
      </c>
      <c r="J49" s="172"/>
      <c r="K49" s="173">
        <v>12</v>
      </c>
      <c r="L49" s="172"/>
      <c r="M49" s="173">
        <v>3</v>
      </c>
      <c r="N49" s="172"/>
      <c r="O49" s="173">
        <v>18</v>
      </c>
      <c r="P49" s="172"/>
      <c r="Q49" s="172"/>
      <c r="R49" s="172"/>
      <c r="S49" s="172"/>
      <c r="T49" s="173">
        <v>40</v>
      </c>
    </row>
    <row r="50" spans="1:20" ht="25.5">
      <c r="A50" s="171" t="s">
        <v>74</v>
      </c>
      <c r="B50" s="173">
        <v>2</v>
      </c>
      <c r="C50" s="172"/>
      <c r="D50" s="172"/>
      <c r="E50" s="172"/>
      <c r="F50" s="172"/>
      <c r="G50" s="173">
        <v>5</v>
      </c>
      <c r="H50" s="173">
        <v>3</v>
      </c>
      <c r="I50" s="172"/>
      <c r="J50" s="172"/>
      <c r="K50" s="173">
        <v>13</v>
      </c>
      <c r="L50" s="172"/>
      <c r="M50" s="173">
        <v>2</v>
      </c>
      <c r="N50" s="172"/>
      <c r="O50" s="173">
        <v>17</v>
      </c>
      <c r="P50" s="172"/>
      <c r="Q50" s="173">
        <v>1</v>
      </c>
      <c r="R50" s="173">
        <v>1</v>
      </c>
      <c r="S50" s="173">
        <v>3</v>
      </c>
      <c r="T50" s="173">
        <v>47</v>
      </c>
    </row>
    <row r="51" spans="1:20" ht="12.75">
      <c r="A51" s="171" t="s">
        <v>75</v>
      </c>
      <c r="B51" s="172"/>
      <c r="C51" s="172"/>
      <c r="D51" s="172"/>
      <c r="E51" s="172"/>
      <c r="F51" s="172"/>
      <c r="G51" s="173">
        <v>1</v>
      </c>
      <c r="H51" s="172"/>
      <c r="I51" s="172"/>
      <c r="J51" s="172"/>
      <c r="K51" s="172"/>
      <c r="L51" s="172"/>
      <c r="M51" s="172"/>
      <c r="N51" s="172"/>
      <c r="O51" s="173">
        <v>3</v>
      </c>
      <c r="P51" s="172"/>
      <c r="Q51" s="172"/>
      <c r="R51" s="172"/>
      <c r="S51" s="172"/>
      <c r="T51" s="173">
        <v>4</v>
      </c>
    </row>
    <row r="52" spans="1:20" ht="12.75">
      <c r="A52" s="171" t="s">
        <v>76</v>
      </c>
      <c r="B52" s="173">
        <v>1</v>
      </c>
      <c r="C52" s="173">
        <v>1</v>
      </c>
      <c r="D52" s="173">
        <v>1</v>
      </c>
      <c r="E52" s="172"/>
      <c r="F52" s="172"/>
      <c r="G52" s="172"/>
      <c r="H52" s="173">
        <v>1</v>
      </c>
      <c r="I52" s="172"/>
      <c r="J52" s="172"/>
      <c r="K52" s="173">
        <v>6</v>
      </c>
      <c r="L52" s="172"/>
      <c r="M52" s="173">
        <v>2</v>
      </c>
      <c r="N52" s="172"/>
      <c r="O52" s="173">
        <v>19</v>
      </c>
      <c r="P52" s="172"/>
      <c r="Q52" s="172"/>
      <c r="R52" s="172"/>
      <c r="S52" s="172"/>
      <c r="T52" s="173">
        <v>31</v>
      </c>
    </row>
    <row r="53" spans="1:20" ht="25.5">
      <c r="A53" s="171" t="s">
        <v>77</v>
      </c>
      <c r="B53" s="173">
        <v>6</v>
      </c>
      <c r="C53" s="173">
        <v>8</v>
      </c>
      <c r="D53" s="173">
        <v>3</v>
      </c>
      <c r="E53" s="173">
        <v>4</v>
      </c>
      <c r="F53" s="173">
        <v>1</v>
      </c>
      <c r="G53" s="173">
        <v>8</v>
      </c>
      <c r="H53" s="173">
        <v>16</v>
      </c>
      <c r="I53" s="173">
        <v>4</v>
      </c>
      <c r="J53" s="173">
        <v>9</v>
      </c>
      <c r="K53" s="173">
        <v>50</v>
      </c>
      <c r="L53" s="173">
        <v>5</v>
      </c>
      <c r="M53" s="173">
        <v>21</v>
      </c>
      <c r="N53" s="173">
        <v>4</v>
      </c>
      <c r="O53" s="173">
        <v>132</v>
      </c>
      <c r="P53" s="172"/>
      <c r="Q53" s="173">
        <v>3</v>
      </c>
      <c r="R53" s="173">
        <v>4</v>
      </c>
      <c r="S53" s="173">
        <v>3</v>
      </c>
      <c r="T53" s="173">
        <v>281</v>
      </c>
    </row>
    <row r="54" spans="1:20" ht="12.75">
      <c r="A54" s="171" t="s">
        <v>78</v>
      </c>
      <c r="B54" s="173">
        <v>8</v>
      </c>
      <c r="C54" s="173">
        <v>4</v>
      </c>
      <c r="D54" s="173">
        <v>1</v>
      </c>
      <c r="E54" s="173">
        <v>2</v>
      </c>
      <c r="F54" s="173">
        <v>1</v>
      </c>
      <c r="G54" s="173">
        <v>2</v>
      </c>
      <c r="H54" s="173">
        <v>11</v>
      </c>
      <c r="I54" s="173">
        <v>5</v>
      </c>
      <c r="J54" s="172"/>
      <c r="K54" s="173">
        <v>43</v>
      </c>
      <c r="L54" s="173">
        <v>2</v>
      </c>
      <c r="M54" s="173">
        <v>23</v>
      </c>
      <c r="N54" s="173">
        <v>6</v>
      </c>
      <c r="O54" s="173">
        <v>114</v>
      </c>
      <c r="P54" s="173">
        <v>3</v>
      </c>
      <c r="Q54" s="173">
        <v>2</v>
      </c>
      <c r="R54" s="173">
        <v>3</v>
      </c>
      <c r="S54" s="173">
        <v>3</v>
      </c>
      <c r="T54" s="173">
        <v>233</v>
      </c>
    </row>
    <row r="55" spans="1:20" ht="25.5">
      <c r="A55" s="171" t="s">
        <v>79</v>
      </c>
      <c r="B55" s="173">
        <v>9</v>
      </c>
      <c r="C55" s="173">
        <v>12</v>
      </c>
      <c r="D55" s="173">
        <v>3</v>
      </c>
      <c r="E55" s="173">
        <v>5</v>
      </c>
      <c r="F55" s="173">
        <v>4</v>
      </c>
      <c r="G55" s="173">
        <v>7</v>
      </c>
      <c r="H55" s="173">
        <v>33</v>
      </c>
      <c r="I55" s="173">
        <v>8</v>
      </c>
      <c r="J55" s="173">
        <v>5</v>
      </c>
      <c r="K55" s="173">
        <v>56</v>
      </c>
      <c r="L55" s="173">
        <v>6</v>
      </c>
      <c r="M55" s="173">
        <v>38</v>
      </c>
      <c r="N55" s="173">
        <v>7</v>
      </c>
      <c r="O55" s="173">
        <v>151</v>
      </c>
      <c r="P55" s="173">
        <v>5</v>
      </c>
      <c r="Q55" s="173">
        <v>11</v>
      </c>
      <c r="R55" s="173">
        <v>3</v>
      </c>
      <c r="S55" s="173">
        <v>4</v>
      </c>
      <c r="T55" s="173">
        <v>367</v>
      </c>
    </row>
    <row r="56" spans="1:20" ht="25.5">
      <c r="A56" s="171" t="s">
        <v>80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3">
        <v>1</v>
      </c>
      <c r="L56" s="172"/>
      <c r="M56" s="172"/>
      <c r="N56" s="172"/>
      <c r="O56" s="173">
        <v>3</v>
      </c>
      <c r="P56" s="172"/>
      <c r="Q56" s="172"/>
      <c r="R56" s="172"/>
      <c r="S56" s="172"/>
      <c r="T56" s="173">
        <v>4</v>
      </c>
    </row>
    <row r="57" spans="1:20" ht="25.5">
      <c r="A57" s="171" t="s">
        <v>81</v>
      </c>
      <c r="B57" s="173">
        <v>17</v>
      </c>
      <c r="C57" s="173">
        <v>19</v>
      </c>
      <c r="D57" s="173">
        <v>4</v>
      </c>
      <c r="E57" s="173">
        <v>5</v>
      </c>
      <c r="F57" s="173">
        <v>2</v>
      </c>
      <c r="G57" s="173">
        <v>16</v>
      </c>
      <c r="H57" s="173">
        <v>34</v>
      </c>
      <c r="I57" s="173">
        <v>9</v>
      </c>
      <c r="J57" s="173">
        <v>3</v>
      </c>
      <c r="K57" s="173">
        <v>112</v>
      </c>
      <c r="L57" s="173">
        <v>8</v>
      </c>
      <c r="M57" s="173">
        <v>78</v>
      </c>
      <c r="N57" s="173">
        <v>8</v>
      </c>
      <c r="O57" s="173">
        <v>254</v>
      </c>
      <c r="P57" s="173">
        <v>6</v>
      </c>
      <c r="Q57" s="173">
        <v>9</v>
      </c>
      <c r="R57" s="173">
        <v>3</v>
      </c>
      <c r="S57" s="173">
        <v>5</v>
      </c>
      <c r="T57" s="173">
        <v>592</v>
      </c>
    </row>
    <row r="58" spans="1:20" ht="12.75">
      <c r="A58" s="171" t="s">
        <v>82</v>
      </c>
      <c r="B58" s="173">
        <v>40</v>
      </c>
      <c r="C58" s="173">
        <v>54</v>
      </c>
      <c r="D58" s="173">
        <v>8</v>
      </c>
      <c r="E58" s="173">
        <v>16</v>
      </c>
      <c r="F58" s="173">
        <v>5</v>
      </c>
      <c r="G58" s="173">
        <v>34</v>
      </c>
      <c r="H58" s="173">
        <v>349</v>
      </c>
      <c r="I58" s="173">
        <v>21</v>
      </c>
      <c r="J58" s="173">
        <v>23</v>
      </c>
      <c r="K58" s="173">
        <v>331</v>
      </c>
      <c r="L58" s="173">
        <v>30</v>
      </c>
      <c r="M58" s="173">
        <v>202</v>
      </c>
      <c r="N58" s="173">
        <v>29</v>
      </c>
      <c r="O58" s="173">
        <v>898</v>
      </c>
      <c r="P58" s="173">
        <v>16</v>
      </c>
      <c r="Q58" s="173">
        <v>53</v>
      </c>
      <c r="R58" s="173">
        <v>9</v>
      </c>
      <c r="S58" s="173">
        <v>8</v>
      </c>
      <c r="T58" s="173">
        <v>2126</v>
      </c>
    </row>
    <row r="59" spans="1:20" ht="12.75">
      <c r="A59" s="171" t="s">
        <v>83</v>
      </c>
      <c r="B59" s="173">
        <v>24</v>
      </c>
      <c r="C59" s="173">
        <v>30</v>
      </c>
      <c r="D59" s="173">
        <v>3</v>
      </c>
      <c r="E59" s="173">
        <v>7</v>
      </c>
      <c r="F59" s="173">
        <v>1</v>
      </c>
      <c r="G59" s="173">
        <v>14</v>
      </c>
      <c r="H59" s="173">
        <v>74</v>
      </c>
      <c r="I59" s="173">
        <v>13</v>
      </c>
      <c r="J59" s="173">
        <v>5</v>
      </c>
      <c r="K59" s="173">
        <v>259</v>
      </c>
      <c r="L59" s="173">
        <v>8</v>
      </c>
      <c r="M59" s="173">
        <v>172</v>
      </c>
      <c r="N59" s="173">
        <v>13</v>
      </c>
      <c r="O59" s="173">
        <v>685</v>
      </c>
      <c r="P59" s="173">
        <v>5</v>
      </c>
      <c r="Q59" s="173">
        <v>26</v>
      </c>
      <c r="R59" s="173">
        <v>6</v>
      </c>
      <c r="S59" s="173">
        <v>1</v>
      </c>
      <c r="T59" s="173">
        <v>1346</v>
      </c>
    </row>
    <row r="60" spans="1:20" ht="12.75">
      <c r="A60" s="171" t="s">
        <v>84</v>
      </c>
      <c r="B60" s="173">
        <v>10</v>
      </c>
      <c r="C60" s="173">
        <v>5</v>
      </c>
      <c r="D60" s="173">
        <v>1</v>
      </c>
      <c r="E60" s="173">
        <v>5</v>
      </c>
      <c r="F60" s="172"/>
      <c r="G60" s="173">
        <v>11</v>
      </c>
      <c r="H60" s="173">
        <v>25</v>
      </c>
      <c r="I60" s="173">
        <v>3</v>
      </c>
      <c r="J60" s="173">
        <v>4</v>
      </c>
      <c r="K60" s="173">
        <v>66</v>
      </c>
      <c r="L60" s="173">
        <v>3</v>
      </c>
      <c r="M60" s="173">
        <v>26</v>
      </c>
      <c r="N60" s="173">
        <v>9</v>
      </c>
      <c r="O60" s="173">
        <v>145</v>
      </c>
      <c r="P60" s="173">
        <v>4</v>
      </c>
      <c r="Q60" s="173">
        <v>7</v>
      </c>
      <c r="R60" s="173">
        <v>2</v>
      </c>
      <c r="S60" s="173">
        <v>2</v>
      </c>
      <c r="T60" s="173">
        <v>328</v>
      </c>
    </row>
    <row r="61" spans="1:20" ht="25.5">
      <c r="A61" s="171" t="s">
        <v>85</v>
      </c>
      <c r="B61" s="173">
        <v>34</v>
      </c>
      <c r="C61" s="173">
        <v>52</v>
      </c>
      <c r="D61" s="173">
        <v>10</v>
      </c>
      <c r="E61" s="173">
        <v>23</v>
      </c>
      <c r="F61" s="173">
        <v>10</v>
      </c>
      <c r="G61" s="173">
        <v>34</v>
      </c>
      <c r="H61" s="173">
        <v>86</v>
      </c>
      <c r="I61" s="173">
        <v>31</v>
      </c>
      <c r="J61" s="173">
        <v>15</v>
      </c>
      <c r="K61" s="173">
        <v>273</v>
      </c>
      <c r="L61" s="173">
        <v>21</v>
      </c>
      <c r="M61" s="173">
        <v>139</v>
      </c>
      <c r="N61" s="173">
        <v>23</v>
      </c>
      <c r="O61" s="173">
        <v>597</v>
      </c>
      <c r="P61" s="173">
        <v>14</v>
      </c>
      <c r="Q61" s="173">
        <v>32</v>
      </c>
      <c r="R61" s="173">
        <v>6</v>
      </c>
      <c r="S61" s="173">
        <v>9</v>
      </c>
      <c r="T61" s="173">
        <v>1409</v>
      </c>
    </row>
    <row r="62" spans="1:20" ht="12.75">
      <c r="A62" s="171" t="s">
        <v>86</v>
      </c>
      <c r="B62" s="173">
        <v>2</v>
      </c>
      <c r="C62" s="173">
        <v>2</v>
      </c>
      <c r="D62" s="172"/>
      <c r="E62" s="173">
        <v>3</v>
      </c>
      <c r="F62" s="172"/>
      <c r="G62" s="173">
        <v>1</v>
      </c>
      <c r="H62" s="173">
        <v>2</v>
      </c>
      <c r="I62" s="172"/>
      <c r="J62" s="173">
        <v>1</v>
      </c>
      <c r="K62" s="173">
        <v>17</v>
      </c>
      <c r="L62" s="173">
        <v>1</v>
      </c>
      <c r="M62" s="173">
        <v>5</v>
      </c>
      <c r="N62" s="173">
        <v>3</v>
      </c>
      <c r="O62" s="173">
        <v>19</v>
      </c>
      <c r="P62" s="173">
        <v>1</v>
      </c>
      <c r="Q62" s="172"/>
      <c r="R62" s="172"/>
      <c r="S62" s="172"/>
      <c r="T62" s="173">
        <v>57</v>
      </c>
    </row>
    <row r="63" spans="1:20" ht="12.75">
      <c r="A63" s="171" t="s">
        <v>87</v>
      </c>
      <c r="B63" s="173">
        <v>1</v>
      </c>
      <c r="C63" s="173">
        <v>3</v>
      </c>
      <c r="D63" s="172"/>
      <c r="E63" s="172"/>
      <c r="F63" s="173">
        <v>1</v>
      </c>
      <c r="G63" s="173">
        <v>4</v>
      </c>
      <c r="H63" s="173">
        <v>11</v>
      </c>
      <c r="I63" s="173">
        <v>1</v>
      </c>
      <c r="J63" s="173">
        <v>1</v>
      </c>
      <c r="K63" s="173">
        <v>25</v>
      </c>
      <c r="L63" s="173">
        <v>4</v>
      </c>
      <c r="M63" s="173">
        <v>8</v>
      </c>
      <c r="N63" s="173">
        <v>2</v>
      </c>
      <c r="O63" s="173">
        <v>51</v>
      </c>
      <c r="P63" s="173">
        <v>1</v>
      </c>
      <c r="Q63" s="173">
        <v>8</v>
      </c>
      <c r="R63" s="173">
        <v>1</v>
      </c>
      <c r="S63" s="172"/>
      <c r="T63" s="173">
        <v>122</v>
      </c>
    </row>
    <row r="64" spans="1:20" ht="12.75">
      <c r="A64" s="171" t="s">
        <v>88</v>
      </c>
      <c r="B64" s="173">
        <v>29</v>
      </c>
      <c r="C64" s="173">
        <v>35</v>
      </c>
      <c r="D64" s="173">
        <v>4</v>
      </c>
      <c r="E64" s="173">
        <v>4</v>
      </c>
      <c r="F64" s="173">
        <v>4</v>
      </c>
      <c r="G64" s="173">
        <v>18</v>
      </c>
      <c r="H64" s="173">
        <v>55</v>
      </c>
      <c r="I64" s="173">
        <v>12</v>
      </c>
      <c r="J64" s="173">
        <v>14</v>
      </c>
      <c r="K64" s="173">
        <v>177</v>
      </c>
      <c r="L64" s="173">
        <v>8</v>
      </c>
      <c r="M64" s="173">
        <v>109</v>
      </c>
      <c r="N64" s="173">
        <v>22</v>
      </c>
      <c r="O64" s="173">
        <v>454</v>
      </c>
      <c r="P64" s="173">
        <v>11</v>
      </c>
      <c r="Q64" s="173">
        <v>29</v>
      </c>
      <c r="R64" s="173">
        <v>6</v>
      </c>
      <c r="S64" s="173">
        <v>14</v>
      </c>
      <c r="T64" s="173">
        <v>1005</v>
      </c>
    </row>
    <row r="65" spans="1:20" ht="12.75">
      <c r="A65" s="171" t="s">
        <v>89</v>
      </c>
      <c r="B65" s="173">
        <v>1</v>
      </c>
      <c r="C65" s="173">
        <v>5</v>
      </c>
      <c r="D65" s="173">
        <v>2</v>
      </c>
      <c r="E65" s="173">
        <v>2</v>
      </c>
      <c r="F65" s="173">
        <v>1</v>
      </c>
      <c r="G65" s="173">
        <v>3</v>
      </c>
      <c r="H65" s="173">
        <v>4</v>
      </c>
      <c r="I65" s="173">
        <v>3</v>
      </c>
      <c r="J65" s="173">
        <v>1</v>
      </c>
      <c r="K65" s="173">
        <v>10</v>
      </c>
      <c r="L65" s="173">
        <v>3</v>
      </c>
      <c r="M65" s="173">
        <v>7</v>
      </c>
      <c r="N65" s="173">
        <v>5</v>
      </c>
      <c r="O65" s="173">
        <v>46</v>
      </c>
      <c r="P65" s="172"/>
      <c r="Q65" s="173">
        <v>5</v>
      </c>
      <c r="R65" s="173">
        <v>1</v>
      </c>
      <c r="S65" s="173">
        <v>2</v>
      </c>
      <c r="T65" s="173">
        <v>101</v>
      </c>
    </row>
    <row r="66" spans="1:20" ht="12.75">
      <c r="A66" s="171" t="s">
        <v>90</v>
      </c>
      <c r="B66" s="173">
        <v>3</v>
      </c>
      <c r="C66" s="173">
        <v>6</v>
      </c>
      <c r="D66" s="172"/>
      <c r="E66" s="173">
        <v>4</v>
      </c>
      <c r="F66" s="172"/>
      <c r="G66" s="173">
        <v>3</v>
      </c>
      <c r="H66" s="173">
        <v>20</v>
      </c>
      <c r="I66" s="173">
        <v>1</v>
      </c>
      <c r="J66" s="173">
        <v>1</v>
      </c>
      <c r="K66" s="173">
        <v>16</v>
      </c>
      <c r="L66" s="173">
        <v>2</v>
      </c>
      <c r="M66" s="173">
        <v>8</v>
      </c>
      <c r="N66" s="173">
        <v>2</v>
      </c>
      <c r="O66" s="173">
        <v>60</v>
      </c>
      <c r="P66" s="173">
        <v>1</v>
      </c>
      <c r="Q66" s="173">
        <v>1</v>
      </c>
      <c r="R66" s="172"/>
      <c r="S66" s="173">
        <v>2</v>
      </c>
      <c r="T66" s="173">
        <v>130</v>
      </c>
    </row>
    <row r="67" spans="1:20" ht="12.75">
      <c r="A67" s="171" t="s">
        <v>91</v>
      </c>
      <c r="B67" s="173">
        <v>2</v>
      </c>
      <c r="C67" s="172"/>
      <c r="D67" s="172"/>
      <c r="E67" s="172"/>
      <c r="F67" s="172"/>
      <c r="G67" s="173">
        <v>1</v>
      </c>
      <c r="H67" s="173">
        <v>3</v>
      </c>
      <c r="I67" s="172"/>
      <c r="J67" s="173">
        <v>1</v>
      </c>
      <c r="K67" s="173">
        <v>9</v>
      </c>
      <c r="L67" s="172"/>
      <c r="M67" s="173">
        <v>7</v>
      </c>
      <c r="N67" s="173">
        <v>1</v>
      </c>
      <c r="O67" s="173">
        <v>15</v>
      </c>
      <c r="P67" s="172"/>
      <c r="Q67" s="172"/>
      <c r="R67" s="172"/>
      <c r="S67" s="173">
        <v>1</v>
      </c>
      <c r="T67" s="173">
        <v>40</v>
      </c>
    </row>
    <row r="68" spans="1:20" ht="25.5">
      <c r="A68" s="171" t="s">
        <v>92</v>
      </c>
      <c r="B68" s="173">
        <v>2</v>
      </c>
      <c r="C68" s="173">
        <v>3</v>
      </c>
      <c r="D68" s="172"/>
      <c r="E68" s="172"/>
      <c r="F68" s="172"/>
      <c r="G68" s="173">
        <v>2</v>
      </c>
      <c r="H68" s="173">
        <v>10</v>
      </c>
      <c r="I68" s="172"/>
      <c r="J68" s="172"/>
      <c r="K68" s="173">
        <v>9</v>
      </c>
      <c r="L68" s="173">
        <v>1</v>
      </c>
      <c r="M68" s="173">
        <v>5</v>
      </c>
      <c r="N68" s="173">
        <v>1</v>
      </c>
      <c r="O68" s="173">
        <v>40</v>
      </c>
      <c r="P68" s="173">
        <v>1</v>
      </c>
      <c r="Q68" s="173">
        <v>3</v>
      </c>
      <c r="R68" s="173">
        <v>2</v>
      </c>
      <c r="S68" s="172"/>
      <c r="T68" s="173">
        <v>79</v>
      </c>
    </row>
    <row r="69" spans="1:20" ht="12.75">
      <c r="A69" s="171" t="s">
        <v>93</v>
      </c>
      <c r="B69" s="172"/>
      <c r="C69" s="173">
        <v>1</v>
      </c>
      <c r="D69" s="172"/>
      <c r="E69" s="172"/>
      <c r="F69" s="172"/>
      <c r="G69" s="172"/>
      <c r="H69" s="173">
        <v>2</v>
      </c>
      <c r="I69" s="172"/>
      <c r="J69" s="172"/>
      <c r="K69" s="173">
        <v>5</v>
      </c>
      <c r="L69" s="172"/>
      <c r="M69" s="173">
        <v>1</v>
      </c>
      <c r="N69" s="172"/>
      <c r="O69" s="173">
        <v>13</v>
      </c>
      <c r="P69" s="172"/>
      <c r="Q69" s="172"/>
      <c r="R69" s="172"/>
      <c r="S69" s="172"/>
      <c r="T69" s="173">
        <v>22</v>
      </c>
    </row>
    <row r="70" spans="1:20" ht="12.75">
      <c r="A70" s="171" t="s">
        <v>94</v>
      </c>
      <c r="B70" s="173">
        <v>3</v>
      </c>
      <c r="C70" s="173">
        <v>14</v>
      </c>
      <c r="D70" s="172"/>
      <c r="E70" s="173">
        <v>6</v>
      </c>
      <c r="F70" s="172"/>
      <c r="G70" s="173">
        <v>5</v>
      </c>
      <c r="H70" s="173">
        <v>30</v>
      </c>
      <c r="I70" s="173">
        <v>6</v>
      </c>
      <c r="J70" s="173">
        <v>5</v>
      </c>
      <c r="K70" s="173">
        <v>28</v>
      </c>
      <c r="L70" s="173">
        <v>13</v>
      </c>
      <c r="M70" s="173">
        <v>17</v>
      </c>
      <c r="N70" s="173">
        <v>9</v>
      </c>
      <c r="O70" s="173">
        <v>116</v>
      </c>
      <c r="P70" s="173">
        <v>3</v>
      </c>
      <c r="Q70" s="173">
        <v>6</v>
      </c>
      <c r="R70" s="173">
        <v>3</v>
      </c>
      <c r="S70" s="173">
        <v>4</v>
      </c>
      <c r="T70" s="173">
        <v>268</v>
      </c>
    </row>
    <row r="71" spans="1:20" ht="25.5">
      <c r="A71" s="171" t="s">
        <v>95</v>
      </c>
      <c r="B71" s="173">
        <v>4</v>
      </c>
      <c r="C71" s="173">
        <v>22</v>
      </c>
      <c r="D71" s="173">
        <v>1</v>
      </c>
      <c r="E71" s="173">
        <v>4</v>
      </c>
      <c r="F71" s="173">
        <v>3</v>
      </c>
      <c r="G71" s="173">
        <v>11</v>
      </c>
      <c r="H71" s="173">
        <v>54</v>
      </c>
      <c r="I71" s="173">
        <v>7</v>
      </c>
      <c r="J71" s="173">
        <v>4</v>
      </c>
      <c r="K71" s="173">
        <v>69</v>
      </c>
      <c r="L71" s="173">
        <v>3</v>
      </c>
      <c r="M71" s="173">
        <v>47</v>
      </c>
      <c r="N71" s="173">
        <v>8</v>
      </c>
      <c r="O71" s="173">
        <v>266</v>
      </c>
      <c r="P71" s="173">
        <v>4</v>
      </c>
      <c r="Q71" s="173">
        <v>19</v>
      </c>
      <c r="R71" s="172"/>
      <c r="S71" s="173">
        <v>3</v>
      </c>
      <c r="T71" s="173">
        <v>529</v>
      </c>
    </row>
    <row r="72" spans="1:20" ht="12.75">
      <c r="A72" s="171" t="s">
        <v>96</v>
      </c>
      <c r="B72" s="173">
        <v>1</v>
      </c>
      <c r="C72" s="173">
        <v>4</v>
      </c>
      <c r="D72" s="173">
        <v>2</v>
      </c>
      <c r="E72" s="173">
        <v>4</v>
      </c>
      <c r="F72" s="172"/>
      <c r="G72" s="173">
        <v>4</v>
      </c>
      <c r="H72" s="173">
        <v>8</v>
      </c>
      <c r="I72" s="173">
        <v>2</v>
      </c>
      <c r="J72" s="173">
        <v>2</v>
      </c>
      <c r="K72" s="173">
        <v>28</v>
      </c>
      <c r="L72" s="173">
        <v>1</v>
      </c>
      <c r="M72" s="173">
        <v>23</v>
      </c>
      <c r="N72" s="173">
        <v>1</v>
      </c>
      <c r="O72" s="173">
        <v>54</v>
      </c>
      <c r="P72" s="173">
        <v>4</v>
      </c>
      <c r="Q72" s="173">
        <v>4</v>
      </c>
      <c r="R72" s="172"/>
      <c r="S72" s="173">
        <v>1</v>
      </c>
      <c r="T72" s="173">
        <v>143</v>
      </c>
    </row>
    <row r="73" spans="1:20" ht="12.75">
      <c r="A73" s="171" t="s">
        <v>97</v>
      </c>
      <c r="B73" s="173">
        <v>36</v>
      </c>
      <c r="C73" s="173">
        <v>61</v>
      </c>
      <c r="D73" s="173">
        <v>7</v>
      </c>
      <c r="E73" s="173">
        <v>16</v>
      </c>
      <c r="F73" s="173">
        <v>7</v>
      </c>
      <c r="G73" s="173">
        <v>33</v>
      </c>
      <c r="H73" s="173">
        <v>94</v>
      </c>
      <c r="I73" s="173">
        <v>28</v>
      </c>
      <c r="J73" s="173">
        <v>36</v>
      </c>
      <c r="K73" s="173">
        <v>274</v>
      </c>
      <c r="L73" s="173">
        <v>24</v>
      </c>
      <c r="M73" s="173">
        <v>161</v>
      </c>
      <c r="N73" s="173">
        <v>27</v>
      </c>
      <c r="O73" s="173">
        <v>651</v>
      </c>
      <c r="P73" s="173">
        <v>17</v>
      </c>
      <c r="Q73" s="173">
        <v>36</v>
      </c>
      <c r="R73" s="173">
        <v>10</v>
      </c>
      <c r="S73" s="173">
        <v>8</v>
      </c>
      <c r="T73" s="173">
        <v>1526</v>
      </c>
    </row>
    <row r="74" spans="1:20" ht="12.75">
      <c r="A74" s="171" t="s">
        <v>98</v>
      </c>
      <c r="B74" s="173">
        <v>2</v>
      </c>
      <c r="C74" s="173">
        <v>3</v>
      </c>
      <c r="D74" s="172"/>
      <c r="E74" s="173">
        <v>3</v>
      </c>
      <c r="F74" s="173">
        <v>1</v>
      </c>
      <c r="G74" s="173">
        <v>2</v>
      </c>
      <c r="H74" s="173">
        <v>3</v>
      </c>
      <c r="I74" s="172"/>
      <c r="J74" s="172"/>
      <c r="K74" s="173">
        <v>23</v>
      </c>
      <c r="L74" s="172"/>
      <c r="M74" s="173">
        <v>6</v>
      </c>
      <c r="N74" s="173">
        <v>3</v>
      </c>
      <c r="O74" s="173">
        <v>30</v>
      </c>
      <c r="P74" s="173">
        <v>4</v>
      </c>
      <c r="Q74" s="173">
        <v>1</v>
      </c>
      <c r="R74" s="172"/>
      <c r="S74" s="173">
        <v>1</v>
      </c>
      <c r="T74" s="173">
        <v>82</v>
      </c>
    </row>
    <row r="75" spans="1:20" ht="12.75">
      <c r="A75" s="171" t="s">
        <v>99</v>
      </c>
      <c r="B75" s="173">
        <v>1</v>
      </c>
      <c r="C75" s="173">
        <v>1</v>
      </c>
      <c r="D75" s="173">
        <v>1</v>
      </c>
      <c r="E75" s="172"/>
      <c r="F75" s="172"/>
      <c r="G75" s="172"/>
      <c r="H75" s="173">
        <v>3</v>
      </c>
      <c r="I75" s="173">
        <v>2</v>
      </c>
      <c r="J75" s="172"/>
      <c r="K75" s="173">
        <v>15</v>
      </c>
      <c r="L75" s="172"/>
      <c r="M75" s="173">
        <v>4</v>
      </c>
      <c r="N75" s="172"/>
      <c r="O75" s="173">
        <v>46</v>
      </c>
      <c r="P75" s="173">
        <v>2</v>
      </c>
      <c r="Q75" s="173">
        <v>2</v>
      </c>
      <c r="R75" s="172"/>
      <c r="S75" s="173">
        <v>1</v>
      </c>
      <c r="T75" s="173">
        <v>78</v>
      </c>
    </row>
    <row r="76" spans="1:20" ht="12.75">
      <c r="A76" s="171" t="s">
        <v>100</v>
      </c>
      <c r="B76" s="173">
        <v>2</v>
      </c>
      <c r="C76" s="173">
        <v>6</v>
      </c>
      <c r="D76" s="173">
        <v>2</v>
      </c>
      <c r="E76" s="173">
        <v>2</v>
      </c>
      <c r="F76" s="173">
        <v>1</v>
      </c>
      <c r="G76" s="173">
        <v>6</v>
      </c>
      <c r="H76" s="173">
        <v>16</v>
      </c>
      <c r="I76" s="173">
        <v>3</v>
      </c>
      <c r="J76" s="173">
        <v>3</v>
      </c>
      <c r="K76" s="173">
        <v>44</v>
      </c>
      <c r="L76" s="173">
        <v>4</v>
      </c>
      <c r="M76" s="173">
        <v>11</v>
      </c>
      <c r="N76" s="173">
        <v>4</v>
      </c>
      <c r="O76" s="173">
        <v>92</v>
      </c>
      <c r="P76" s="173">
        <v>1</v>
      </c>
      <c r="Q76" s="173">
        <v>8</v>
      </c>
      <c r="R76" s="172"/>
      <c r="S76" s="173">
        <v>2</v>
      </c>
      <c r="T76" s="173">
        <v>207</v>
      </c>
    </row>
    <row r="77" spans="1:20" ht="25.5">
      <c r="A77" s="171" t="s">
        <v>101</v>
      </c>
      <c r="B77" s="172"/>
      <c r="C77" s="172"/>
      <c r="D77" s="172"/>
      <c r="E77" s="173">
        <v>1</v>
      </c>
      <c r="F77" s="172"/>
      <c r="G77" s="173">
        <v>2</v>
      </c>
      <c r="H77" s="173">
        <v>1</v>
      </c>
      <c r="I77" s="172"/>
      <c r="J77" s="173">
        <v>1</v>
      </c>
      <c r="K77" s="173">
        <v>5</v>
      </c>
      <c r="L77" s="172"/>
      <c r="M77" s="173">
        <v>1</v>
      </c>
      <c r="N77" s="172"/>
      <c r="O77" s="173">
        <v>6</v>
      </c>
      <c r="P77" s="173">
        <v>1</v>
      </c>
      <c r="Q77" s="173">
        <v>1</v>
      </c>
      <c r="R77" s="172"/>
      <c r="S77" s="172"/>
      <c r="T77" s="173">
        <v>19</v>
      </c>
    </row>
    <row r="78" spans="1:20" ht="25.5">
      <c r="A78" s="171" t="s">
        <v>102</v>
      </c>
      <c r="B78" s="173">
        <v>1</v>
      </c>
      <c r="C78" s="173">
        <v>1</v>
      </c>
      <c r="D78" s="172"/>
      <c r="E78" s="172"/>
      <c r="F78" s="172"/>
      <c r="G78" s="173">
        <v>1</v>
      </c>
      <c r="H78" s="173">
        <v>1</v>
      </c>
      <c r="I78" s="172"/>
      <c r="J78" s="172"/>
      <c r="K78" s="173">
        <v>9</v>
      </c>
      <c r="L78" s="173">
        <v>1</v>
      </c>
      <c r="M78" s="173">
        <v>6</v>
      </c>
      <c r="N78" s="173">
        <v>1</v>
      </c>
      <c r="O78" s="173">
        <v>14</v>
      </c>
      <c r="P78" s="172"/>
      <c r="Q78" s="172"/>
      <c r="R78" s="172"/>
      <c r="S78" s="172"/>
      <c r="T78" s="173">
        <v>35</v>
      </c>
    </row>
    <row r="79" spans="1:20" ht="12.75">
      <c r="A79" s="171" t="s">
        <v>103</v>
      </c>
      <c r="B79" s="173">
        <v>5</v>
      </c>
      <c r="C79" s="173">
        <v>4</v>
      </c>
      <c r="D79" s="172"/>
      <c r="E79" s="173">
        <v>2</v>
      </c>
      <c r="F79" s="172"/>
      <c r="G79" s="173">
        <v>6</v>
      </c>
      <c r="H79" s="173">
        <v>134</v>
      </c>
      <c r="I79" s="173">
        <v>5</v>
      </c>
      <c r="J79" s="173">
        <v>2</v>
      </c>
      <c r="K79" s="173">
        <v>26</v>
      </c>
      <c r="L79" s="173">
        <v>2</v>
      </c>
      <c r="M79" s="173">
        <v>15</v>
      </c>
      <c r="N79" s="173">
        <v>3</v>
      </c>
      <c r="O79" s="173">
        <v>139</v>
      </c>
      <c r="P79" s="173">
        <v>1</v>
      </c>
      <c r="Q79" s="173">
        <v>8</v>
      </c>
      <c r="R79" s="173">
        <v>2</v>
      </c>
      <c r="S79" s="173">
        <v>4</v>
      </c>
      <c r="T79" s="173">
        <v>358</v>
      </c>
    </row>
    <row r="80" spans="1:20" ht="25.5">
      <c r="A80" s="171" t="s">
        <v>104</v>
      </c>
      <c r="B80" s="173">
        <v>4</v>
      </c>
      <c r="C80" s="173">
        <v>8</v>
      </c>
      <c r="D80" s="173">
        <v>1</v>
      </c>
      <c r="E80" s="173">
        <v>5</v>
      </c>
      <c r="F80" s="173">
        <v>1</v>
      </c>
      <c r="G80" s="172"/>
      <c r="H80" s="173">
        <v>14</v>
      </c>
      <c r="I80" s="173">
        <v>6</v>
      </c>
      <c r="J80" s="173">
        <v>3</v>
      </c>
      <c r="K80" s="173">
        <v>49</v>
      </c>
      <c r="L80" s="173">
        <v>1</v>
      </c>
      <c r="M80" s="173">
        <v>22</v>
      </c>
      <c r="N80" s="173">
        <v>4</v>
      </c>
      <c r="O80" s="173">
        <v>87</v>
      </c>
      <c r="P80" s="173">
        <v>1</v>
      </c>
      <c r="Q80" s="173">
        <v>3</v>
      </c>
      <c r="R80" s="172"/>
      <c r="S80" s="173">
        <v>2</v>
      </c>
      <c r="T80" s="173">
        <v>211</v>
      </c>
    </row>
    <row r="81" spans="1:20" ht="12.75">
      <c r="A81" s="171" t="s">
        <v>105</v>
      </c>
      <c r="B81" s="173">
        <v>45</v>
      </c>
      <c r="C81" s="173">
        <v>56</v>
      </c>
      <c r="D81" s="173">
        <v>5</v>
      </c>
      <c r="E81" s="173">
        <v>23</v>
      </c>
      <c r="F81" s="173">
        <v>6</v>
      </c>
      <c r="G81" s="173">
        <v>35</v>
      </c>
      <c r="H81" s="173">
        <v>129</v>
      </c>
      <c r="I81" s="173">
        <v>34</v>
      </c>
      <c r="J81" s="173">
        <v>22</v>
      </c>
      <c r="K81" s="173">
        <v>208</v>
      </c>
      <c r="L81" s="173">
        <v>27</v>
      </c>
      <c r="M81" s="173">
        <v>141</v>
      </c>
      <c r="N81" s="173">
        <v>30</v>
      </c>
      <c r="O81" s="173">
        <v>531</v>
      </c>
      <c r="P81" s="173">
        <v>15</v>
      </c>
      <c r="Q81" s="173">
        <v>49</v>
      </c>
      <c r="R81" s="173">
        <v>10</v>
      </c>
      <c r="S81" s="173">
        <v>12</v>
      </c>
      <c r="T81" s="173">
        <v>1378</v>
      </c>
    </row>
    <row r="82" spans="1:20" ht="12.75">
      <c r="A82" s="174"/>
      <c r="B82" s="172">
        <v>877</v>
      </c>
      <c r="C82" s="172">
        <v>1220</v>
      </c>
      <c r="D82" s="172">
        <v>180</v>
      </c>
      <c r="E82" s="172">
        <v>528</v>
      </c>
      <c r="F82" s="172">
        <v>167</v>
      </c>
      <c r="G82" s="172">
        <v>705</v>
      </c>
      <c r="H82" s="172">
        <v>3737</v>
      </c>
      <c r="I82" s="172">
        <v>727</v>
      </c>
      <c r="J82" s="172">
        <v>516</v>
      </c>
      <c r="K82" s="172">
        <v>5215</v>
      </c>
      <c r="L82" s="172">
        <v>616</v>
      </c>
      <c r="M82" s="172">
        <v>3173</v>
      </c>
      <c r="N82" s="172">
        <v>688</v>
      </c>
      <c r="O82" s="172">
        <v>13703</v>
      </c>
      <c r="P82" s="172">
        <v>403</v>
      </c>
      <c r="Q82" s="172">
        <v>940</v>
      </c>
      <c r="R82" s="172">
        <v>265</v>
      </c>
      <c r="S82" s="172">
        <v>269</v>
      </c>
      <c r="T82" s="172">
        <v>33929</v>
      </c>
    </row>
  </sheetData>
  <mergeCells count="1">
    <mergeCell ref="A1:K1"/>
  </mergeCells>
  <printOptions horizontalCentered="1"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scale="3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82"/>
  <sheetViews>
    <sheetView workbookViewId="0" topLeftCell="A1">
      <selection activeCell="A1" sqref="A1:K1"/>
    </sheetView>
  </sheetViews>
  <sheetFormatPr defaultColWidth="9.140625" defaultRowHeight="12.75"/>
  <cols>
    <col min="1" max="1" width="52.28125" style="183" customWidth="1"/>
    <col min="2" max="2" width="14.421875" style="184" customWidth="1"/>
    <col min="3" max="3" width="18.140625" style="184" customWidth="1"/>
    <col min="4" max="4" width="12.00390625" style="184" customWidth="1"/>
    <col min="5" max="5" width="14.57421875" style="184" customWidth="1"/>
    <col min="6" max="6" width="11.28125" style="184" customWidth="1"/>
    <col min="7" max="7" width="14.421875" style="184" customWidth="1"/>
    <col min="8" max="8" width="9.421875" style="184" customWidth="1"/>
    <col min="9" max="9" width="14.140625" style="184" customWidth="1"/>
    <col min="10" max="10" width="13.57421875" style="184" customWidth="1"/>
    <col min="11" max="11" width="10.421875" style="184" customWidth="1"/>
    <col min="12" max="12" width="14.140625" style="184" customWidth="1"/>
    <col min="13" max="13" width="8.00390625" style="184" customWidth="1"/>
    <col min="14" max="14" width="12.8515625" style="184" customWidth="1"/>
    <col min="15" max="15" width="11.28125" style="184" customWidth="1"/>
    <col min="16" max="16" width="9.57421875" style="184" customWidth="1"/>
    <col min="17" max="17" width="6.8515625" style="184" customWidth="1"/>
    <col min="18" max="18" width="14.28125" style="184" customWidth="1"/>
    <col min="19" max="19" width="12.8515625" style="184" customWidth="1"/>
    <col min="20" max="20" width="8.57421875" style="184" customWidth="1"/>
    <col min="21" max="16384" width="9.140625" style="184" customWidth="1"/>
  </cols>
  <sheetData>
    <row r="1" spans="1:11" s="176" customFormat="1" ht="12.75">
      <c r="A1" s="175" t="s">
        <v>237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8" s="176" customFormat="1" ht="12.75">
      <c r="A2" s="169" t="s">
        <v>232</v>
      </c>
      <c r="B2" s="123"/>
      <c r="C2" s="177"/>
      <c r="E2" s="177"/>
      <c r="G2" s="177"/>
      <c r="H2" s="177"/>
    </row>
    <row r="4" spans="1:20" s="186" customFormat="1" ht="38.25">
      <c r="A4" s="178" t="s">
        <v>108</v>
      </c>
      <c r="B4" s="185" t="s">
        <v>9</v>
      </c>
      <c r="C4" s="185" t="s">
        <v>10</v>
      </c>
      <c r="D4" s="185" t="s">
        <v>11</v>
      </c>
      <c r="E4" s="185" t="s">
        <v>12</v>
      </c>
      <c r="F4" s="185" t="s">
        <v>13</v>
      </c>
      <c r="G4" s="185" t="s">
        <v>14</v>
      </c>
      <c r="H4" s="185" t="s">
        <v>15</v>
      </c>
      <c r="I4" s="185" t="s">
        <v>16</v>
      </c>
      <c r="J4" s="185" t="s">
        <v>17</v>
      </c>
      <c r="K4" s="185" t="s">
        <v>18</v>
      </c>
      <c r="L4" s="185" t="s">
        <v>19</v>
      </c>
      <c r="M4" s="185" t="s">
        <v>20</v>
      </c>
      <c r="N4" s="185" t="s">
        <v>21</v>
      </c>
      <c r="O4" s="185" t="s">
        <v>22</v>
      </c>
      <c r="P4" s="185" t="s">
        <v>23</v>
      </c>
      <c r="Q4" s="185" t="s">
        <v>24</v>
      </c>
      <c r="R4" s="185" t="s">
        <v>25</v>
      </c>
      <c r="S4" s="185" t="s">
        <v>26</v>
      </c>
      <c r="T4" s="185" t="s">
        <v>28</v>
      </c>
    </row>
    <row r="5" spans="1:20" ht="25.5">
      <c r="A5" s="187" t="s">
        <v>29</v>
      </c>
      <c r="B5" s="100"/>
      <c r="C5" s="100"/>
      <c r="D5" s="100"/>
      <c r="E5" s="100"/>
      <c r="F5" s="100"/>
      <c r="G5" s="100"/>
      <c r="H5" s="100"/>
      <c r="I5" s="100"/>
      <c r="J5" s="100"/>
      <c r="K5" s="166">
        <v>1</v>
      </c>
      <c r="L5" s="100"/>
      <c r="M5" s="100"/>
      <c r="N5" s="100"/>
      <c r="O5" s="166">
        <v>3</v>
      </c>
      <c r="P5" s="100"/>
      <c r="Q5" s="100"/>
      <c r="R5" s="100"/>
      <c r="S5" s="100"/>
      <c r="T5" s="166">
        <v>4</v>
      </c>
    </row>
    <row r="6" spans="1:20" ht="25.5">
      <c r="A6" s="187" t="s">
        <v>30</v>
      </c>
      <c r="B6" s="100"/>
      <c r="C6" s="100"/>
      <c r="D6" s="100"/>
      <c r="E6" s="100"/>
      <c r="F6" s="100"/>
      <c r="G6" s="100"/>
      <c r="H6" s="166">
        <v>1</v>
      </c>
      <c r="I6" s="100"/>
      <c r="J6" s="100"/>
      <c r="K6" s="166">
        <v>1</v>
      </c>
      <c r="L6" s="100"/>
      <c r="M6" s="100"/>
      <c r="N6" s="100"/>
      <c r="O6" s="166">
        <v>10</v>
      </c>
      <c r="P6" s="100"/>
      <c r="Q6" s="100"/>
      <c r="R6" s="100"/>
      <c r="S6" s="100"/>
      <c r="T6" s="166">
        <v>12</v>
      </c>
    </row>
    <row r="7" spans="1:20" ht="25.5">
      <c r="A7" s="187" t="s">
        <v>31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66">
        <v>7</v>
      </c>
      <c r="P7" s="100"/>
      <c r="Q7" s="100"/>
      <c r="R7" s="100"/>
      <c r="S7" s="100"/>
      <c r="T7" s="166">
        <v>7</v>
      </c>
    </row>
    <row r="8" spans="1:20" ht="12.75">
      <c r="A8" s="187" t="s">
        <v>32</v>
      </c>
      <c r="B8" s="166">
        <v>24</v>
      </c>
      <c r="C8" s="166">
        <v>37</v>
      </c>
      <c r="D8" s="166">
        <v>4</v>
      </c>
      <c r="E8" s="166">
        <v>11</v>
      </c>
      <c r="F8" s="166">
        <v>4</v>
      </c>
      <c r="G8" s="166">
        <v>14</v>
      </c>
      <c r="H8" s="166">
        <v>63</v>
      </c>
      <c r="I8" s="166">
        <v>18</v>
      </c>
      <c r="J8" s="166">
        <v>10</v>
      </c>
      <c r="K8" s="166">
        <v>81</v>
      </c>
      <c r="L8" s="166">
        <v>16</v>
      </c>
      <c r="M8" s="166">
        <v>40</v>
      </c>
      <c r="N8" s="166">
        <v>12</v>
      </c>
      <c r="O8" s="166">
        <v>224</v>
      </c>
      <c r="P8" s="166">
        <v>4</v>
      </c>
      <c r="Q8" s="166">
        <v>17</v>
      </c>
      <c r="R8" s="166">
        <v>2</v>
      </c>
      <c r="S8" s="166">
        <v>2</v>
      </c>
      <c r="T8" s="166">
        <v>583</v>
      </c>
    </row>
    <row r="9" spans="1:20" ht="12.75">
      <c r="A9" s="187" t="s">
        <v>33</v>
      </c>
      <c r="B9" s="166">
        <v>1</v>
      </c>
      <c r="C9" s="166">
        <v>4</v>
      </c>
      <c r="D9" s="166">
        <v>2</v>
      </c>
      <c r="E9" s="166">
        <v>1</v>
      </c>
      <c r="F9" s="100"/>
      <c r="G9" s="166">
        <v>1</v>
      </c>
      <c r="H9" s="100"/>
      <c r="I9" s="100"/>
      <c r="J9" s="166">
        <v>5</v>
      </c>
      <c r="K9" s="166">
        <v>5</v>
      </c>
      <c r="L9" s="166">
        <v>1</v>
      </c>
      <c r="M9" s="166">
        <v>7</v>
      </c>
      <c r="N9" s="166">
        <v>1</v>
      </c>
      <c r="O9" s="166">
        <v>5</v>
      </c>
      <c r="P9" s="100"/>
      <c r="Q9" s="166">
        <v>1</v>
      </c>
      <c r="R9" s="100"/>
      <c r="S9" s="100"/>
      <c r="T9" s="166">
        <v>34</v>
      </c>
    </row>
    <row r="10" spans="1:20" ht="12.75">
      <c r="A10" s="187" t="s">
        <v>34</v>
      </c>
      <c r="B10" s="166">
        <v>1</v>
      </c>
      <c r="C10" s="100"/>
      <c r="D10" s="100"/>
      <c r="E10" s="166">
        <v>2</v>
      </c>
      <c r="F10" s="100"/>
      <c r="G10" s="166">
        <v>2</v>
      </c>
      <c r="H10" s="166">
        <v>6</v>
      </c>
      <c r="I10" s="166">
        <v>1</v>
      </c>
      <c r="J10" s="166">
        <v>2</v>
      </c>
      <c r="K10" s="166">
        <v>19</v>
      </c>
      <c r="L10" s="100"/>
      <c r="M10" s="166">
        <v>5</v>
      </c>
      <c r="N10" s="166">
        <v>1</v>
      </c>
      <c r="O10" s="166">
        <v>17</v>
      </c>
      <c r="P10" s="166">
        <v>1</v>
      </c>
      <c r="Q10" s="166">
        <v>1</v>
      </c>
      <c r="R10" s="166">
        <v>1</v>
      </c>
      <c r="S10" s="166">
        <v>5</v>
      </c>
      <c r="T10" s="166">
        <v>64</v>
      </c>
    </row>
    <row r="11" spans="1:20" ht="25.5">
      <c r="A11" s="187" t="s">
        <v>35</v>
      </c>
      <c r="B11" s="166">
        <v>3</v>
      </c>
      <c r="C11" s="166">
        <v>5</v>
      </c>
      <c r="D11" s="166">
        <v>2</v>
      </c>
      <c r="E11" s="166">
        <v>4</v>
      </c>
      <c r="F11" s="100"/>
      <c r="G11" s="166">
        <v>5</v>
      </c>
      <c r="H11" s="166">
        <v>8</v>
      </c>
      <c r="I11" s="166">
        <v>2</v>
      </c>
      <c r="J11" s="166">
        <v>5</v>
      </c>
      <c r="K11" s="166">
        <v>71</v>
      </c>
      <c r="L11" s="166">
        <v>2</v>
      </c>
      <c r="M11" s="166">
        <v>16</v>
      </c>
      <c r="N11" s="166">
        <v>7</v>
      </c>
      <c r="O11" s="166">
        <v>45</v>
      </c>
      <c r="P11" s="166">
        <v>1</v>
      </c>
      <c r="Q11" s="166">
        <v>2</v>
      </c>
      <c r="R11" s="166">
        <v>3</v>
      </c>
      <c r="S11" s="166">
        <v>10</v>
      </c>
      <c r="T11" s="166">
        <v>191</v>
      </c>
    </row>
    <row r="12" spans="1:20" ht="12.75">
      <c r="A12" s="187" t="s">
        <v>36</v>
      </c>
      <c r="B12" s="100"/>
      <c r="C12" s="166">
        <v>16</v>
      </c>
      <c r="D12" s="100"/>
      <c r="E12" s="166">
        <v>2</v>
      </c>
      <c r="F12" s="166">
        <v>2</v>
      </c>
      <c r="G12" s="166">
        <v>2</v>
      </c>
      <c r="H12" s="166">
        <v>2</v>
      </c>
      <c r="I12" s="166">
        <v>2</v>
      </c>
      <c r="J12" s="100"/>
      <c r="K12" s="166">
        <v>6</v>
      </c>
      <c r="L12" s="166">
        <v>33</v>
      </c>
      <c r="M12" s="166">
        <v>12</v>
      </c>
      <c r="N12" s="100"/>
      <c r="O12" s="166">
        <v>5</v>
      </c>
      <c r="P12" s="166">
        <v>1</v>
      </c>
      <c r="Q12" s="166">
        <v>3</v>
      </c>
      <c r="R12" s="100"/>
      <c r="S12" s="166">
        <v>1</v>
      </c>
      <c r="T12" s="166">
        <v>87</v>
      </c>
    </row>
    <row r="13" spans="1:20" ht="38.25">
      <c r="A13" s="187" t="s">
        <v>37</v>
      </c>
      <c r="B13" s="166">
        <v>9</v>
      </c>
      <c r="C13" s="166">
        <v>11</v>
      </c>
      <c r="D13" s="166">
        <v>3</v>
      </c>
      <c r="E13" s="166">
        <v>6</v>
      </c>
      <c r="F13" s="166">
        <v>1</v>
      </c>
      <c r="G13" s="166">
        <v>8</v>
      </c>
      <c r="H13" s="166">
        <v>14</v>
      </c>
      <c r="I13" s="166">
        <v>4</v>
      </c>
      <c r="J13" s="166">
        <v>7</v>
      </c>
      <c r="K13" s="166">
        <v>25</v>
      </c>
      <c r="L13" s="166">
        <v>7</v>
      </c>
      <c r="M13" s="166">
        <v>15</v>
      </c>
      <c r="N13" s="166">
        <v>7</v>
      </c>
      <c r="O13" s="166">
        <v>51</v>
      </c>
      <c r="P13" s="166">
        <v>2</v>
      </c>
      <c r="Q13" s="166">
        <v>10</v>
      </c>
      <c r="R13" s="166">
        <v>2</v>
      </c>
      <c r="S13" s="166">
        <v>1</v>
      </c>
      <c r="T13" s="166">
        <v>183</v>
      </c>
    </row>
    <row r="14" spans="1:20" ht="12.75">
      <c r="A14" s="187" t="s">
        <v>38</v>
      </c>
      <c r="B14" s="100"/>
      <c r="C14" s="100"/>
      <c r="D14" s="100"/>
      <c r="E14" s="166">
        <v>1</v>
      </c>
      <c r="F14" s="100"/>
      <c r="G14" s="166">
        <v>3</v>
      </c>
      <c r="H14" s="166">
        <v>1</v>
      </c>
      <c r="I14" s="166">
        <v>2</v>
      </c>
      <c r="J14" s="100"/>
      <c r="K14" s="166">
        <v>3</v>
      </c>
      <c r="L14" s="166">
        <v>1</v>
      </c>
      <c r="M14" s="166">
        <v>4</v>
      </c>
      <c r="N14" s="166">
        <v>4</v>
      </c>
      <c r="O14" s="166">
        <v>1</v>
      </c>
      <c r="P14" s="100"/>
      <c r="Q14" s="100"/>
      <c r="R14" s="100"/>
      <c r="S14" s="166">
        <v>1</v>
      </c>
      <c r="T14" s="166">
        <v>21</v>
      </c>
    </row>
    <row r="15" spans="1:20" ht="25.5">
      <c r="A15" s="187" t="s">
        <v>39</v>
      </c>
      <c r="B15" s="166">
        <v>5</v>
      </c>
      <c r="C15" s="166">
        <v>1</v>
      </c>
      <c r="D15" s="100"/>
      <c r="E15" s="166">
        <v>1</v>
      </c>
      <c r="F15" s="100"/>
      <c r="G15" s="166">
        <v>6</v>
      </c>
      <c r="H15" s="166">
        <v>7</v>
      </c>
      <c r="I15" s="166">
        <v>1</v>
      </c>
      <c r="J15" s="166">
        <v>2</v>
      </c>
      <c r="K15" s="166">
        <v>33</v>
      </c>
      <c r="L15" s="166">
        <v>3</v>
      </c>
      <c r="M15" s="166">
        <v>6</v>
      </c>
      <c r="N15" s="166">
        <v>5</v>
      </c>
      <c r="O15" s="166">
        <v>33</v>
      </c>
      <c r="P15" s="166">
        <v>1</v>
      </c>
      <c r="Q15" s="166">
        <v>3</v>
      </c>
      <c r="R15" s="166">
        <v>3</v>
      </c>
      <c r="S15" s="166">
        <v>1</v>
      </c>
      <c r="T15" s="166">
        <v>111</v>
      </c>
    </row>
    <row r="16" spans="1:20" ht="25.5">
      <c r="A16" s="187" t="s">
        <v>40</v>
      </c>
      <c r="B16" s="100"/>
      <c r="C16" s="100"/>
      <c r="D16" s="100"/>
      <c r="E16" s="100"/>
      <c r="F16" s="100"/>
      <c r="G16" s="100"/>
      <c r="H16" s="166">
        <v>1</v>
      </c>
      <c r="I16" s="100"/>
      <c r="J16" s="166">
        <v>1</v>
      </c>
      <c r="K16" s="100"/>
      <c r="L16" s="100"/>
      <c r="M16" s="100"/>
      <c r="N16" s="100"/>
      <c r="O16" s="166">
        <v>5</v>
      </c>
      <c r="P16" s="100"/>
      <c r="Q16" s="100"/>
      <c r="R16" s="100"/>
      <c r="S16" s="100"/>
      <c r="T16" s="166">
        <v>7</v>
      </c>
    </row>
    <row r="17" spans="1:20" ht="12.75">
      <c r="A17" s="187" t="s">
        <v>41</v>
      </c>
      <c r="B17" s="100"/>
      <c r="C17" s="166">
        <v>5</v>
      </c>
      <c r="D17" s="100"/>
      <c r="E17" s="100"/>
      <c r="F17" s="166">
        <v>1</v>
      </c>
      <c r="G17" s="166">
        <v>1</v>
      </c>
      <c r="H17" s="166">
        <v>1</v>
      </c>
      <c r="I17" s="166">
        <v>2</v>
      </c>
      <c r="J17" s="166">
        <v>2</v>
      </c>
      <c r="K17" s="166">
        <v>9</v>
      </c>
      <c r="L17" s="100"/>
      <c r="M17" s="166">
        <v>6</v>
      </c>
      <c r="N17" s="100"/>
      <c r="O17" s="166">
        <v>29</v>
      </c>
      <c r="P17" s="100"/>
      <c r="Q17" s="100"/>
      <c r="R17" s="166">
        <v>1</v>
      </c>
      <c r="S17" s="166">
        <v>1</v>
      </c>
      <c r="T17" s="166">
        <v>58</v>
      </c>
    </row>
    <row r="18" spans="1:20" ht="25.5">
      <c r="A18" s="187" t="s">
        <v>42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66">
        <v>1</v>
      </c>
      <c r="P18" s="100"/>
      <c r="Q18" s="100"/>
      <c r="R18" s="100"/>
      <c r="S18" s="100"/>
      <c r="T18" s="166">
        <v>1</v>
      </c>
    </row>
    <row r="19" spans="1:20" ht="25.5">
      <c r="A19" s="187" t="s">
        <v>43</v>
      </c>
      <c r="B19" s="166">
        <v>5</v>
      </c>
      <c r="C19" s="166">
        <v>8</v>
      </c>
      <c r="D19" s="166">
        <v>2</v>
      </c>
      <c r="E19" s="166">
        <v>1</v>
      </c>
      <c r="F19" s="100"/>
      <c r="G19" s="166">
        <v>5</v>
      </c>
      <c r="H19" s="166">
        <v>1</v>
      </c>
      <c r="I19" s="166">
        <v>2</v>
      </c>
      <c r="J19" s="166">
        <v>8</v>
      </c>
      <c r="K19" s="166">
        <v>14</v>
      </c>
      <c r="L19" s="166">
        <v>10</v>
      </c>
      <c r="M19" s="166">
        <v>9</v>
      </c>
      <c r="N19" s="166">
        <v>6</v>
      </c>
      <c r="O19" s="166">
        <v>13</v>
      </c>
      <c r="P19" s="100"/>
      <c r="Q19" s="166">
        <v>2</v>
      </c>
      <c r="R19" s="100"/>
      <c r="S19" s="100"/>
      <c r="T19" s="166">
        <v>86</v>
      </c>
    </row>
    <row r="20" spans="1:20" ht="25.5">
      <c r="A20" s="187" t="s">
        <v>44</v>
      </c>
      <c r="B20" s="166">
        <v>4</v>
      </c>
      <c r="C20" s="166">
        <v>10</v>
      </c>
      <c r="D20" s="100"/>
      <c r="E20" s="166">
        <v>7</v>
      </c>
      <c r="F20" s="166">
        <v>3</v>
      </c>
      <c r="G20" s="166">
        <v>11</v>
      </c>
      <c r="H20" s="166">
        <v>11</v>
      </c>
      <c r="I20" s="166">
        <v>4</v>
      </c>
      <c r="J20" s="166">
        <v>3</v>
      </c>
      <c r="K20" s="166">
        <v>76</v>
      </c>
      <c r="L20" s="166">
        <v>2</v>
      </c>
      <c r="M20" s="166">
        <v>17</v>
      </c>
      <c r="N20" s="166">
        <v>4</v>
      </c>
      <c r="O20" s="166">
        <v>55</v>
      </c>
      <c r="P20" s="166">
        <v>2</v>
      </c>
      <c r="Q20" s="166">
        <v>6</v>
      </c>
      <c r="R20" s="166">
        <v>2</v>
      </c>
      <c r="S20" s="166">
        <v>2</v>
      </c>
      <c r="T20" s="166">
        <v>219</v>
      </c>
    </row>
    <row r="21" spans="1:20" ht="12.75">
      <c r="A21" s="187" t="s">
        <v>45</v>
      </c>
      <c r="B21" s="166">
        <v>1</v>
      </c>
      <c r="C21" s="100"/>
      <c r="D21" s="100"/>
      <c r="E21" s="100"/>
      <c r="F21" s="100"/>
      <c r="G21" s="100"/>
      <c r="H21" s="100"/>
      <c r="I21" s="166">
        <v>1</v>
      </c>
      <c r="J21" s="166">
        <v>2</v>
      </c>
      <c r="K21" s="166">
        <v>4</v>
      </c>
      <c r="L21" s="166">
        <v>1</v>
      </c>
      <c r="M21" s="166">
        <v>3</v>
      </c>
      <c r="N21" s="166">
        <v>1</v>
      </c>
      <c r="O21" s="166">
        <v>4</v>
      </c>
      <c r="P21" s="100"/>
      <c r="Q21" s="100"/>
      <c r="R21" s="100"/>
      <c r="S21" s="100"/>
      <c r="T21" s="166">
        <v>17</v>
      </c>
    </row>
    <row r="22" spans="1:20" ht="25.5">
      <c r="A22" s="187" t="s">
        <v>46</v>
      </c>
      <c r="B22" s="166">
        <v>28</v>
      </c>
      <c r="C22" s="166">
        <v>30</v>
      </c>
      <c r="D22" s="166">
        <v>10</v>
      </c>
      <c r="E22" s="166">
        <v>9</v>
      </c>
      <c r="F22" s="166">
        <v>6</v>
      </c>
      <c r="G22" s="166">
        <v>20</v>
      </c>
      <c r="H22" s="166">
        <v>11</v>
      </c>
      <c r="I22" s="166">
        <v>28</v>
      </c>
      <c r="J22" s="166">
        <v>12</v>
      </c>
      <c r="K22" s="166">
        <v>91</v>
      </c>
      <c r="L22" s="166">
        <v>20</v>
      </c>
      <c r="M22" s="166">
        <v>68</v>
      </c>
      <c r="N22" s="166">
        <v>16</v>
      </c>
      <c r="O22" s="166">
        <v>201</v>
      </c>
      <c r="P22" s="166">
        <v>6</v>
      </c>
      <c r="Q22" s="166">
        <v>22</v>
      </c>
      <c r="R22" s="166">
        <v>14</v>
      </c>
      <c r="S22" s="166">
        <v>6</v>
      </c>
      <c r="T22" s="166">
        <v>598</v>
      </c>
    </row>
    <row r="23" spans="1:20" ht="51">
      <c r="A23" s="187" t="s">
        <v>47</v>
      </c>
      <c r="B23" s="166">
        <v>2</v>
      </c>
      <c r="C23" s="100"/>
      <c r="D23" s="166">
        <v>2</v>
      </c>
      <c r="E23" s="100"/>
      <c r="F23" s="100"/>
      <c r="G23" s="166">
        <v>4</v>
      </c>
      <c r="H23" s="166">
        <v>2</v>
      </c>
      <c r="I23" s="166">
        <v>1</v>
      </c>
      <c r="J23" s="100"/>
      <c r="K23" s="166">
        <v>17</v>
      </c>
      <c r="L23" s="166">
        <v>3</v>
      </c>
      <c r="M23" s="166">
        <v>10</v>
      </c>
      <c r="N23" s="166">
        <v>3</v>
      </c>
      <c r="O23" s="166">
        <v>12</v>
      </c>
      <c r="P23" s="166">
        <v>2</v>
      </c>
      <c r="Q23" s="166">
        <v>1</v>
      </c>
      <c r="R23" s="166">
        <v>1</v>
      </c>
      <c r="S23" s="166">
        <v>2</v>
      </c>
      <c r="T23" s="166">
        <v>62</v>
      </c>
    </row>
    <row r="24" spans="1:20" ht="38.25">
      <c r="A24" s="187" t="s">
        <v>48</v>
      </c>
      <c r="B24" s="166">
        <v>3</v>
      </c>
      <c r="C24" s="166">
        <v>2</v>
      </c>
      <c r="D24" s="166">
        <v>1</v>
      </c>
      <c r="E24" s="166">
        <v>2</v>
      </c>
      <c r="F24" s="100"/>
      <c r="G24" s="166">
        <v>1</v>
      </c>
      <c r="H24" s="166">
        <v>3</v>
      </c>
      <c r="I24" s="166">
        <v>6</v>
      </c>
      <c r="J24" s="166">
        <v>3</v>
      </c>
      <c r="K24" s="166">
        <v>6</v>
      </c>
      <c r="L24" s="166">
        <v>2</v>
      </c>
      <c r="M24" s="166">
        <v>7</v>
      </c>
      <c r="N24" s="166">
        <v>2</v>
      </c>
      <c r="O24" s="166">
        <v>15</v>
      </c>
      <c r="P24" s="166">
        <v>1</v>
      </c>
      <c r="Q24" s="166">
        <v>1</v>
      </c>
      <c r="R24" s="166">
        <v>1</v>
      </c>
      <c r="S24" s="100"/>
      <c r="T24" s="166">
        <v>56</v>
      </c>
    </row>
    <row r="25" spans="1:20" ht="25.5">
      <c r="A25" s="187" t="s">
        <v>49</v>
      </c>
      <c r="B25" s="166">
        <v>15</v>
      </c>
      <c r="C25" s="166">
        <v>16</v>
      </c>
      <c r="D25" s="166">
        <v>3</v>
      </c>
      <c r="E25" s="166">
        <v>3</v>
      </c>
      <c r="F25" s="100"/>
      <c r="G25" s="166">
        <v>19</v>
      </c>
      <c r="H25" s="166">
        <v>9</v>
      </c>
      <c r="I25" s="166">
        <v>11</v>
      </c>
      <c r="J25" s="166">
        <v>8</v>
      </c>
      <c r="K25" s="166">
        <v>47</v>
      </c>
      <c r="L25" s="166">
        <v>6</v>
      </c>
      <c r="M25" s="166">
        <v>44</v>
      </c>
      <c r="N25" s="166">
        <v>10</v>
      </c>
      <c r="O25" s="166">
        <v>58</v>
      </c>
      <c r="P25" s="166">
        <v>3</v>
      </c>
      <c r="Q25" s="166">
        <v>9</v>
      </c>
      <c r="R25" s="166">
        <v>8</v>
      </c>
      <c r="S25" s="166">
        <v>2</v>
      </c>
      <c r="T25" s="166">
        <v>271</v>
      </c>
    </row>
    <row r="26" spans="1:20" ht="25.5">
      <c r="A26" s="187" t="s">
        <v>50</v>
      </c>
      <c r="B26" s="166">
        <v>1</v>
      </c>
      <c r="C26" s="100"/>
      <c r="D26" s="100"/>
      <c r="E26" s="166">
        <v>1</v>
      </c>
      <c r="F26" s="100"/>
      <c r="G26" s="100"/>
      <c r="H26" s="166">
        <v>1</v>
      </c>
      <c r="I26" s="100"/>
      <c r="J26" s="100"/>
      <c r="K26" s="166">
        <v>8</v>
      </c>
      <c r="L26" s="100"/>
      <c r="M26" s="100"/>
      <c r="N26" s="166">
        <v>1</v>
      </c>
      <c r="O26" s="166">
        <v>2</v>
      </c>
      <c r="P26" s="100"/>
      <c r="Q26" s="100"/>
      <c r="R26" s="100"/>
      <c r="S26" s="100"/>
      <c r="T26" s="166">
        <v>14</v>
      </c>
    </row>
    <row r="27" spans="1:20" ht="12.75">
      <c r="A27" s="187" t="s">
        <v>51</v>
      </c>
      <c r="B27" s="166">
        <v>1</v>
      </c>
      <c r="C27" s="166">
        <v>2</v>
      </c>
      <c r="D27" s="100"/>
      <c r="E27" s="166">
        <v>1</v>
      </c>
      <c r="F27" s="100"/>
      <c r="G27" s="166">
        <v>1</v>
      </c>
      <c r="H27" s="166">
        <v>6</v>
      </c>
      <c r="I27" s="100"/>
      <c r="J27" s="100"/>
      <c r="K27" s="100"/>
      <c r="L27" s="100"/>
      <c r="M27" s="166">
        <v>1</v>
      </c>
      <c r="N27" s="100"/>
      <c r="O27" s="166">
        <v>33</v>
      </c>
      <c r="P27" s="100"/>
      <c r="Q27" s="100"/>
      <c r="R27" s="100"/>
      <c r="S27" s="100"/>
      <c r="T27" s="166">
        <v>45</v>
      </c>
    </row>
    <row r="28" spans="1:20" ht="12.75">
      <c r="A28" s="187" t="s">
        <v>52</v>
      </c>
      <c r="B28" s="166">
        <v>2</v>
      </c>
      <c r="C28" s="166">
        <v>2</v>
      </c>
      <c r="D28" s="100"/>
      <c r="E28" s="166">
        <v>1</v>
      </c>
      <c r="F28" s="100"/>
      <c r="G28" s="166">
        <v>4</v>
      </c>
      <c r="H28" s="166">
        <v>6</v>
      </c>
      <c r="I28" s="166">
        <v>3</v>
      </c>
      <c r="J28" s="166">
        <v>2</v>
      </c>
      <c r="K28" s="166">
        <v>20</v>
      </c>
      <c r="L28" s="166">
        <v>1</v>
      </c>
      <c r="M28" s="166">
        <v>7</v>
      </c>
      <c r="N28" s="166">
        <v>3</v>
      </c>
      <c r="O28" s="166">
        <v>28</v>
      </c>
      <c r="P28" s="166">
        <v>1</v>
      </c>
      <c r="Q28" s="166">
        <v>6</v>
      </c>
      <c r="R28" s="100"/>
      <c r="S28" s="100"/>
      <c r="T28" s="166">
        <v>86</v>
      </c>
    </row>
    <row r="29" spans="1:20" ht="12.75">
      <c r="A29" s="187" t="s">
        <v>53</v>
      </c>
      <c r="B29" s="166">
        <v>2</v>
      </c>
      <c r="C29" s="166">
        <v>5</v>
      </c>
      <c r="D29" s="100"/>
      <c r="E29" s="166">
        <v>2</v>
      </c>
      <c r="F29" s="100"/>
      <c r="G29" s="166">
        <v>4</v>
      </c>
      <c r="H29" s="166">
        <v>14</v>
      </c>
      <c r="I29" s="166">
        <v>3</v>
      </c>
      <c r="J29" s="166">
        <v>2</v>
      </c>
      <c r="K29" s="166">
        <v>33</v>
      </c>
      <c r="L29" s="166">
        <v>4</v>
      </c>
      <c r="M29" s="166">
        <v>8</v>
      </c>
      <c r="N29" s="166">
        <v>3</v>
      </c>
      <c r="O29" s="166">
        <v>60</v>
      </c>
      <c r="P29" s="166">
        <v>2</v>
      </c>
      <c r="Q29" s="166">
        <v>1</v>
      </c>
      <c r="R29" s="166">
        <v>1</v>
      </c>
      <c r="S29" s="166">
        <v>2</v>
      </c>
      <c r="T29" s="166">
        <v>146</v>
      </c>
    </row>
    <row r="30" spans="1:20" ht="25.5">
      <c r="A30" s="187" t="s">
        <v>54</v>
      </c>
      <c r="B30" s="166">
        <v>16</v>
      </c>
      <c r="C30" s="166">
        <v>23</v>
      </c>
      <c r="D30" s="166">
        <v>2</v>
      </c>
      <c r="E30" s="166">
        <v>7</v>
      </c>
      <c r="F30" s="100"/>
      <c r="G30" s="166">
        <v>10</v>
      </c>
      <c r="H30" s="166">
        <v>24</v>
      </c>
      <c r="I30" s="166">
        <v>10</v>
      </c>
      <c r="J30" s="166">
        <v>6</v>
      </c>
      <c r="K30" s="166">
        <v>52</v>
      </c>
      <c r="L30" s="166">
        <v>9</v>
      </c>
      <c r="M30" s="166">
        <v>35</v>
      </c>
      <c r="N30" s="166">
        <v>11</v>
      </c>
      <c r="O30" s="166">
        <v>168</v>
      </c>
      <c r="P30" s="166">
        <v>1</v>
      </c>
      <c r="Q30" s="166">
        <v>10</v>
      </c>
      <c r="R30" s="166">
        <v>1</v>
      </c>
      <c r="S30" s="166">
        <v>3</v>
      </c>
      <c r="T30" s="166">
        <v>388</v>
      </c>
    </row>
    <row r="31" spans="1:20" ht="25.5">
      <c r="A31" s="187" t="s">
        <v>55</v>
      </c>
      <c r="B31" s="100"/>
      <c r="C31" s="166">
        <v>1</v>
      </c>
      <c r="D31" s="100"/>
      <c r="E31" s="166">
        <v>1</v>
      </c>
      <c r="F31" s="100"/>
      <c r="G31" s="100"/>
      <c r="H31" s="166">
        <v>1</v>
      </c>
      <c r="I31" s="100"/>
      <c r="J31" s="166">
        <v>1</v>
      </c>
      <c r="K31" s="166">
        <v>7</v>
      </c>
      <c r="L31" s="100"/>
      <c r="M31" s="166">
        <v>1</v>
      </c>
      <c r="N31" s="100"/>
      <c r="O31" s="166">
        <v>14</v>
      </c>
      <c r="P31" s="166">
        <v>1</v>
      </c>
      <c r="Q31" s="100"/>
      <c r="R31" s="100"/>
      <c r="S31" s="100"/>
      <c r="T31" s="166">
        <v>27</v>
      </c>
    </row>
    <row r="32" spans="1:20" ht="25.5">
      <c r="A32" s="187" t="s">
        <v>56</v>
      </c>
      <c r="B32" s="100"/>
      <c r="C32" s="100"/>
      <c r="D32" s="100"/>
      <c r="E32" s="166">
        <v>1</v>
      </c>
      <c r="F32" s="166">
        <v>1</v>
      </c>
      <c r="G32" s="100"/>
      <c r="H32" s="100"/>
      <c r="I32" s="100"/>
      <c r="J32" s="100"/>
      <c r="K32" s="166">
        <v>2</v>
      </c>
      <c r="L32" s="100"/>
      <c r="M32" s="100"/>
      <c r="N32" s="166">
        <v>2</v>
      </c>
      <c r="O32" s="166">
        <v>4</v>
      </c>
      <c r="P32" s="100"/>
      <c r="Q32" s="166">
        <v>1</v>
      </c>
      <c r="R32" s="100"/>
      <c r="S32" s="100"/>
      <c r="T32" s="166">
        <v>11</v>
      </c>
    </row>
    <row r="33" spans="1:20" ht="12.75">
      <c r="A33" s="187" t="s">
        <v>57</v>
      </c>
      <c r="B33" s="100"/>
      <c r="C33" s="166">
        <v>1</v>
      </c>
      <c r="D33" s="100"/>
      <c r="E33" s="166">
        <v>2</v>
      </c>
      <c r="F33" s="100"/>
      <c r="G33" s="100"/>
      <c r="H33" s="166">
        <v>2</v>
      </c>
      <c r="I33" s="100"/>
      <c r="J33" s="100"/>
      <c r="K33" s="166">
        <v>2</v>
      </c>
      <c r="L33" s="166">
        <v>1</v>
      </c>
      <c r="M33" s="166">
        <v>1</v>
      </c>
      <c r="N33" s="166">
        <v>1</v>
      </c>
      <c r="O33" s="166">
        <v>4</v>
      </c>
      <c r="P33" s="100"/>
      <c r="Q33" s="100"/>
      <c r="R33" s="100"/>
      <c r="S33" s="100"/>
      <c r="T33" s="166">
        <v>14</v>
      </c>
    </row>
    <row r="34" spans="1:20" ht="25.5">
      <c r="A34" s="187" t="s">
        <v>58</v>
      </c>
      <c r="B34" s="100"/>
      <c r="C34" s="100"/>
      <c r="D34" s="100"/>
      <c r="E34" s="100"/>
      <c r="F34" s="100"/>
      <c r="G34" s="100"/>
      <c r="H34" s="100"/>
      <c r="I34" s="166">
        <v>1</v>
      </c>
      <c r="J34" s="166">
        <v>2</v>
      </c>
      <c r="K34" s="166">
        <v>6</v>
      </c>
      <c r="L34" s="100"/>
      <c r="M34" s="166">
        <v>5</v>
      </c>
      <c r="N34" s="166">
        <v>2</v>
      </c>
      <c r="O34" s="166">
        <v>17</v>
      </c>
      <c r="P34" s="166">
        <v>1</v>
      </c>
      <c r="Q34" s="100"/>
      <c r="R34" s="100"/>
      <c r="S34" s="166">
        <v>1</v>
      </c>
      <c r="T34" s="166">
        <v>35</v>
      </c>
    </row>
    <row r="35" spans="1:20" ht="25.5">
      <c r="A35" s="187" t="s">
        <v>59</v>
      </c>
      <c r="B35" s="100"/>
      <c r="C35" s="100"/>
      <c r="D35" s="100"/>
      <c r="E35" s="100"/>
      <c r="F35" s="100"/>
      <c r="G35" s="100"/>
      <c r="H35" s="100"/>
      <c r="I35" s="166">
        <v>1</v>
      </c>
      <c r="J35" s="100"/>
      <c r="K35" s="166">
        <v>1</v>
      </c>
      <c r="L35" s="100"/>
      <c r="M35" s="166">
        <v>2</v>
      </c>
      <c r="N35" s="100"/>
      <c r="O35" s="166">
        <v>1</v>
      </c>
      <c r="P35" s="100"/>
      <c r="Q35" s="100"/>
      <c r="R35" s="100"/>
      <c r="S35" s="100"/>
      <c r="T35" s="166">
        <v>5</v>
      </c>
    </row>
    <row r="36" spans="1:20" ht="12.75">
      <c r="A36" s="187" t="s">
        <v>60</v>
      </c>
      <c r="B36" s="166">
        <v>33</v>
      </c>
      <c r="C36" s="166">
        <v>49</v>
      </c>
      <c r="D36" s="166">
        <v>7</v>
      </c>
      <c r="E36" s="166">
        <v>29</v>
      </c>
      <c r="F36" s="166">
        <v>2</v>
      </c>
      <c r="G36" s="166">
        <v>20</v>
      </c>
      <c r="H36" s="166">
        <v>151</v>
      </c>
      <c r="I36" s="166">
        <v>25</v>
      </c>
      <c r="J36" s="166">
        <v>14</v>
      </c>
      <c r="K36" s="166">
        <v>147</v>
      </c>
      <c r="L36" s="166">
        <v>25</v>
      </c>
      <c r="M36" s="166">
        <v>126</v>
      </c>
      <c r="N36" s="166">
        <v>28</v>
      </c>
      <c r="O36" s="166">
        <v>551</v>
      </c>
      <c r="P36" s="166">
        <v>14</v>
      </c>
      <c r="Q36" s="166">
        <v>47</v>
      </c>
      <c r="R36" s="166">
        <v>8</v>
      </c>
      <c r="S36" s="166">
        <v>12</v>
      </c>
      <c r="T36" s="166">
        <v>1288</v>
      </c>
    </row>
    <row r="37" spans="1:20" ht="12.75">
      <c r="A37" s="187" t="s">
        <v>61</v>
      </c>
      <c r="B37" s="100"/>
      <c r="C37" s="166">
        <v>1</v>
      </c>
      <c r="D37" s="166">
        <v>1</v>
      </c>
      <c r="E37" s="166">
        <v>1</v>
      </c>
      <c r="F37" s="166">
        <v>1</v>
      </c>
      <c r="G37" s="166">
        <v>2</v>
      </c>
      <c r="H37" s="166">
        <v>1</v>
      </c>
      <c r="I37" s="100"/>
      <c r="J37" s="100"/>
      <c r="K37" s="166">
        <v>7</v>
      </c>
      <c r="L37" s="100"/>
      <c r="M37" s="166">
        <v>3</v>
      </c>
      <c r="N37" s="166">
        <v>2</v>
      </c>
      <c r="O37" s="166">
        <v>30</v>
      </c>
      <c r="P37" s="100"/>
      <c r="Q37" s="166">
        <v>1</v>
      </c>
      <c r="R37" s="100"/>
      <c r="S37" s="100"/>
      <c r="T37" s="166">
        <v>50</v>
      </c>
    </row>
    <row r="38" spans="1:20" ht="12.75">
      <c r="A38" s="187" t="s">
        <v>62</v>
      </c>
      <c r="B38" s="166">
        <v>122</v>
      </c>
      <c r="C38" s="166">
        <v>157</v>
      </c>
      <c r="D38" s="166">
        <v>24</v>
      </c>
      <c r="E38" s="166">
        <v>99</v>
      </c>
      <c r="F38" s="166">
        <v>19</v>
      </c>
      <c r="G38" s="166">
        <v>79</v>
      </c>
      <c r="H38" s="166">
        <v>396</v>
      </c>
      <c r="I38" s="166">
        <v>175</v>
      </c>
      <c r="J38" s="166">
        <v>67</v>
      </c>
      <c r="K38" s="166">
        <v>429</v>
      </c>
      <c r="L38" s="166">
        <v>110</v>
      </c>
      <c r="M38" s="166">
        <v>363</v>
      </c>
      <c r="N38" s="166">
        <v>106</v>
      </c>
      <c r="O38" s="166">
        <v>1526</v>
      </c>
      <c r="P38" s="166">
        <v>86</v>
      </c>
      <c r="Q38" s="166">
        <v>128</v>
      </c>
      <c r="R38" s="166">
        <v>36</v>
      </c>
      <c r="S38" s="166">
        <v>44</v>
      </c>
      <c r="T38" s="166">
        <v>3966</v>
      </c>
    </row>
    <row r="39" spans="1:20" ht="25.5">
      <c r="A39" s="187" t="s">
        <v>63</v>
      </c>
      <c r="B39" s="166">
        <v>24</v>
      </c>
      <c r="C39" s="166">
        <v>38</v>
      </c>
      <c r="D39" s="166">
        <v>5</v>
      </c>
      <c r="E39" s="166">
        <v>10</v>
      </c>
      <c r="F39" s="166">
        <v>7</v>
      </c>
      <c r="G39" s="166">
        <v>19</v>
      </c>
      <c r="H39" s="166">
        <v>67</v>
      </c>
      <c r="I39" s="166">
        <v>16</v>
      </c>
      <c r="J39" s="166">
        <v>19</v>
      </c>
      <c r="K39" s="166">
        <v>148</v>
      </c>
      <c r="L39" s="166">
        <v>14</v>
      </c>
      <c r="M39" s="166">
        <v>92</v>
      </c>
      <c r="N39" s="166">
        <v>20</v>
      </c>
      <c r="O39" s="166">
        <v>298</v>
      </c>
      <c r="P39" s="166">
        <v>10</v>
      </c>
      <c r="Q39" s="166">
        <v>36</v>
      </c>
      <c r="R39" s="166">
        <v>10</v>
      </c>
      <c r="S39" s="166">
        <v>4</v>
      </c>
      <c r="T39" s="166">
        <v>837</v>
      </c>
    </row>
    <row r="40" spans="1:20" ht="25.5">
      <c r="A40" s="187" t="s">
        <v>64</v>
      </c>
      <c r="B40" s="166">
        <v>66</v>
      </c>
      <c r="C40" s="166">
        <v>129</v>
      </c>
      <c r="D40" s="166">
        <v>12</v>
      </c>
      <c r="E40" s="166">
        <v>36</v>
      </c>
      <c r="F40" s="166">
        <v>14</v>
      </c>
      <c r="G40" s="166">
        <v>55</v>
      </c>
      <c r="H40" s="166">
        <v>201</v>
      </c>
      <c r="I40" s="166">
        <v>48</v>
      </c>
      <c r="J40" s="166">
        <v>43</v>
      </c>
      <c r="K40" s="166">
        <v>498</v>
      </c>
      <c r="L40" s="166">
        <v>52</v>
      </c>
      <c r="M40" s="166">
        <v>326</v>
      </c>
      <c r="N40" s="166">
        <v>63</v>
      </c>
      <c r="O40" s="166">
        <v>1016</v>
      </c>
      <c r="P40" s="166">
        <v>37</v>
      </c>
      <c r="Q40" s="166">
        <v>81</v>
      </c>
      <c r="R40" s="166">
        <v>35</v>
      </c>
      <c r="S40" s="166">
        <v>13</v>
      </c>
      <c r="T40" s="166">
        <v>2725</v>
      </c>
    </row>
    <row r="41" spans="1:20" ht="25.5">
      <c r="A41" s="187" t="s">
        <v>65</v>
      </c>
      <c r="B41" s="166">
        <v>134</v>
      </c>
      <c r="C41" s="166">
        <v>159</v>
      </c>
      <c r="D41" s="166">
        <v>21</v>
      </c>
      <c r="E41" s="166">
        <v>82</v>
      </c>
      <c r="F41" s="166">
        <v>28</v>
      </c>
      <c r="G41" s="166">
        <v>94</v>
      </c>
      <c r="H41" s="166">
        <v>611</v>
      </c>
      <c r="I41" s="166">
        <v>112</v>
      </c>
      <c r="J41" s="166">
        <v>62</v>
      </c>
      <c r="K41" s="166">
        <v>692</v>
      </c>
      <c r="L41" s="166">
        <v>95</v>
      </c>
      <c r="M41" s="166">
        <v>469</v>
      </c>
      <c r="N41" s="166">
        <v>98</v>
      </c>
      <c r="O41" s="166">
        <v>1823</v>
      </c>
      <c r="P41" s="166">
        <v>70</v>
      </c>
      <c r="Q41" s="166">
        <v>132</v>
      </c>
      <c r="R41" s="166">
        <v>37</v>
      </c>
      <c r="S41" s="166">
        <v>43</v>
      </c>
      <c r="T41" s="166">
        <v>4762</v>
      </c>
    </row>
    <row r="42" spans="1:20" ht="25.5">
      <c r="A42" s="187" t="s">
        <v>66</v>
      </c>
      <c r="B42" s="166">
        <v>52</v>
      </c>
      <c r="C42" s="166">
        <v>54</v>
      </c>
      <c r="D42" s="166">
        <v>5</v>
      </c>
      <c r="E42" s="166">
        <v>30</v>
      </c>
      <c r="F42" s="166">
        <v>5</v>
      </c>
      <c r="G42" s="166">
        <v>22</v>
      </c>
      <c r="H42" s="166">
        <v>124</v>
      </c>
      <c r="I42" s="166">
        <v>46</v>
      </c>
      <c r="J42" s="166">
        <v>25</v>
      </c>
      <c r="K42" s="166">
        <v>156</v>
      </c>
      <c r="L42" s="166">
        <v>32</v>
      </c>
      <c r="M42" s="166">
        <v>96</v>
      </c>
      <c r="N42" s="166">
        <v>44</v>
      </c>
      <c r="O42" s="166">
        <v>562</v>
      </c>
      <c r="P42" s="166">
        <v>18</v>
      </c>
      <c r="Q42" s="166">
        <v>49</v>
      </c>
      <c r="R42" s="166">
        <v>11</v>
      </c>
      <c r="S42" s="166">
        <v>20</v>
      </c>
      <c r="T42" s="166">
        <v>1351</v>
      </c>
    </row>
    <row r="43" spans="1:20" ht="12.75">
      <c r="A43" s="187" t="s">
        <v>67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66">
        <v>18</v>
      </c>
      <c r="P43" s="100"/>
      <c r="Q43" s="100"/>
      <c r="R43" s="100"/>
      <c r="S43" s="100"/>
      <c r="T43" s="166">
        <v>18</v>
      </c>
    </row>
    <row r="44" spans="1:20" ht="12.75">
      <c r="A44" s="187" t="s">
        <v>68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66">
        <v>2</v>
      </c>
      <c r="N44" s="100"/>
      <c r="O44" s="166">
        <v>1</v>
      </c>
      <c r="P44" s="100"/>
      <c r="Q44" s="100"/>
      <c r="R44" s="100"/>
      <c r="S44" s="100"/>
      <c r="T44" s="166">
        <v>3</v>
      </c>
    </row>
    <row r="45" spans="1:20" ht="25.5">
      <c r="A45" s="187" t="s">
        <v>69</v>
      </c>
      <c r="B45" s="166">
        <v>1</v>
      </c>
      <c r="C45" s="166">
        <v>3</v>
      </c>
      <c r="D45" s="166">
        <v>1</v>
      </c>
      <c r="E45" s="100"/>
      <c r="F45" s="100"/>
      <c r="G45" s="166">
        <v>1</v>
      </c>
      <c r="H45" s="166">
        <v>15</v>
      </c>
      <c r="I45" s="166">
        <v>2</v>
      </c>
      <c r="J45" s="166">
        <v>6</v>
      </c>
      <c r="K45" s="166">
        <v>13</v>
      </c>
      <c r="L45" s="166">
        <v>2</v>
      </c>
      <c r="M45" s="166">
        <v>19</v>
      </c>
      <c r="N45" s="166">
        <v>6</v>
      </c>
      <c r="O45" s="166">
        <v>216</v>
      </c>
      <c r="P45" s="100"/>
      <c r="Q45" s="166">
        <v>6</v>
      </c>
      <c r="R45" s="166">
        <v>3</v>
      </c>
      <c r="S45" s="100"/>
      <c r="T45" s="166">
        <v>294</v>
      </c>
    </row>
    <row r="46" spans="1:20" ht="12.75">
      <c r="A46" s="187" t="s">
        <v>70</v>
      </c>
      <c r="B46" s="166">
        <v>2</v>
      </c>
      <c r="C46" s="166">
        <v>2</v>
      </c>
      <c r="D46" s="166">
        <v>1</v>
      </c>
      <c r="E46" s="166">
        <v>3</v>
      </c>
      <c r="F46" s="166">
        <v>1</v>
      </c>
      <c r="G46" s="166">
        <v>1</v>
      </c>
      <c r="H46" s="166">
        <v>5</v>
      </c>
      <c r="I46" s="166">
        <v>4</v>
      </c>
      <c r="J46" s="166">
        <v>1</v>
      </c>
      <c r="K46" s="166">
        <v>12</v>
      </c>
      <c r="L46" s="166">
        <v>1</v>
      </c>
      <c r="M46" s="166">
        <v>8</v>
      </c>
      <c r="N46" s="166">
        <v>2</v>
      </c>
      <c r="O46" s="166">
        <v>28</v>
      </c>
      <c r="P46" s="166">
        <v>1</v>
      </c>
      <c r="Q46" s="166">
        <v>4</v>
      </c>
      <c r="R46" s="166">
        <v>1</v>
      </c>
      <c r="S46" s="166">
        <v>1</v>
      </c>
      <c r="T46" s="166">
        <v>78</v>
      </c>
    </row>
    <row r="47" spans="1:20" ht="12.75">
      <c r="A47" s="187" t="s">
        <v>71</v>
      </c>
      <c r="B47" s="166">
        <v>3</v>
      </c>
      <c r="C47" s="166">
        <v>7</v>
      </c>
      <c r="D47" s="100"/>
      <c r="E47" s="166">
        <v>4</v>
      </c>
      <c r="F47" s="166">
        <v>2</v>
      </c>
      <c r="G47" s="166">
        <v>3</v>
      </c>
      <c r="H47" s="166">
        <v>419</v>
      </c>
      <c r="I47" s="166">
        <v>3</v>
      </c>
      <c r="J47" s="166">
        <v>3</v>
      </c>
      <c r="K47" s="166">
        <v>23</v>
      </c>
      <c r="L47" s="166">
        <v>2</v>
      </c>
      <c r="M47" s="166">
        <v>5</v>
      </c>
      <c r="N47" s="166">
        <v>1</v>
      </c>
      <c r="O47" s="166">
        <v>170</v>
      </c>
      <c r="P47" s="166">
        <v>17</v>
      </c>
      <c r="Q47" s="166">
        <v>3</v>
      </c>
      <c r="R47" s="166">
        <v>2</v>
      </c>
      <c r="S47" s="166">
        <v>3</v>
      </c>
      <c r="T47" s="166">
        <v>670</v>
      </c>
    </row>
    <row r="48" spans="1:20" ht="12.75">
      <c r="A48" s="187" t="s">
        <v>72</v>
      </c>
      <c r="B48" s="166">
        <v>34</v>
      </c>
      <c r="C48" s="166">
        <v>64</v>
      </c>
      <c r="D48" s="166">
        <v>10</v>
      </c>
      <c r="E48" s="166">
        <v>41</v>
      </c>
      <c r="F48" s="166">
        <v>18</v>
      </c>
      <c r="G48" s="166">
        <v>34</v>
      </c>
      <c r="H48" s="166">
        <v>327</v>
      </c>
      <c r="I48" s="166">
        <v>32</v>
      </c>
      <c r="J48" s="166">
        <v>32</v>
      </c>
      <c r="K48" s="166">
        <v>234</v>
      </c>
      <c r="L48" s="166">
        <v>30</v>
      </c>
      <c r="M48" s="166">
        <v>126</v>
      </c>
      <c r="N48" s="166">
        <v>40</v>
      </c>
      <c r="O48" s="166">
        <v>833</v>
      </c>
      <c r="P48" s="166">
        <v>24</v>
      </c>
      <c r="Q48" s="166">
        <v>45</v>
      </c>
      <c r="R48" s="166">
        <v>10</v>
      </c>
      <c r="S48" s="166">
        <v>15</v>
      </c>
      <c r="T48" s="166">
        <v>1949</v>
      </c>
    </row>
    <row r="49" spans="1:20" ht="12.75">
      <c r="A49" s="187" t="s">
        <v>73</v>
      </c>
      <c r="B49" s="100"/>
      <c r="C49" s="166">
        <v>1</v>
      </c>
      <c r="D49" s="100"/>
      <c r="E49" s="100"/>
      <c r="F49" s="100"/>
      <c r="G49" s="166">
        <v>2</v>
      </c>
      <c r="H49" s="166">
        <v>4</v>
      </c>
      <c r="I49" s="166">
        <v>1</v>
      </c>
      <c r="J49" s="100"/>
      <c r="K49" s="166">
        <v>11</v>
      </c>
      <c r="L49" s="100"/>
      <c r="M49" s="166">
        <v>4</v>
      </c>
      <c r="N49" s="100"/>
      <c r="O49" s="166">
        <v>24</v>
      </c>
      <c r="P49" s="100"/>
      <c r="Q49" s="100"/>
      <c r="R49" s="100"/>
      <c r="S49" s="100"/>
      <c r="T49" s="166">
        <v>47</v>
      </c>
    </row>
    <row r="50" spans="1:20" ht="38.25">
      <c r="A50" s="187" t="s">
        <v>74</v>
      </c>
      <c r="B50" s="166">
        <v>1</v>
      </c>
      <c r="C50" s="100"/>
      <c r="D50" s="100"/>
      <c r="E50" s="100"/>
      <c r="F50" s="100"/>
      <c r="G50" s="166">
        <v>2</v>
      </c>
      <c r="H50" s="166">
        <v>3</v>
      </c>
      <c r="I50" s="100"/>
      <c r="J50" s="166">
        <v>1</v>
      </c>
      <c r="K50" s="166">
        <v>12</v>
      </c>
      <c r="L50" s="166">
        <v>1</v>
      </c>
      <c r="M50" s="166">
        <v>2</v>
      </c>
      <c r="N50" s="100"/>
      <c r="O50" s="166">
        <v>17</v>
      </c>
      <c r="P50" s="100"/>
      <c r="Q50" s="166">
        <v>2</v>
      </c>
      <c r="R50" s="100"/>
      <c r="S50" s="166">
        <v>2</v>
      </c>
      <c r="T50" s="166">
        <v>43</v>
      </c>
    </row>
    <row r="51" spans="1:20" ht="12.75">
      <c r="A51" s="187" t="s">
        <v>75</v>
      </c>
      <c r="B51" s="100"/>
      <c r="C51" s="100"/>
      <c r="D51" s="100"/>
      <c r="E51" s="100"/>
      <c r="F51" s="100"/>
      <c r="G51" s="166">
        <v>1</v>
      </c>
      <c r="H51" s="100"/>
      <c r="I51" s="100"/>
      <c r="J51" s="100"/>
      <c r="K51" s="100"/>
      <c r="L51" s="100"/>
      <c r="M51" s="166">
        <v>1</v>
      </c>
      <c r="N51" s="100"/>
      <c r="O51" s="166">
        <v>3</v>
      </c>
      <c r="P51" s="100"/>
      <c r="Q51" s="100"/>
      <c r="R51" s="100"/>
      <c r="S51" s="100"/>
      <c r="T51" s="166">
        <v>5</v>
      </c>
    </row>
    <row r="52" spans="1:20" ht="12.75">
      <c r="A52" s="187" t="s">
        <v>76</v>
      </c>
      <c r="B52" s="166">
        <v>1</v>
      </c>
      <c r="C52" s="166">
        <v>1</v>
      </c>
      <c r="D52" s="166">
        <v>1</v>
      </c>
      <c r="E52" s="100"/>
      <c r="F52" s="100"/>
      <c r="G52" s="100"/>
      <c r="H52" s="166">
        <v>2</v>
      </c>
      <c r="I52" s="100"/>
      <c r="J52" s="166">
        <v>1</v>
      </c>
      <c r="K52" s="166">
        <v>6</v>
      </c>
      <c r="L52" s="100"/>
      <c r="M52" s="166">
        <v>2</v>
      </c>
      <c r="N52" s="100"/>
      <c r="O52" s="166">
        <v>13</v>
      </c>
      <c r="P52" s="166">
        <v>1</v>
      </c>
      <c r="Q52" s="100"/>
      <c r="R52" s="100"/>
      <c r="S52" s="100"/>
      <c r="T52" s="166">
        <v>28</v>
      </c>
    </row>
    <row r="53" spans="1:20" ht="25.5">
      <c r="A53" s="187" t="s">
        <v>77</v>
      </c>
      <c r="B53" s="166">
        <v>10</v>
      </c>
      <c r="C53" s="166">
        <v>8</v>
      </c>
      <c r="D53" s="166">
        <v>3</v>
      </c>
      <c r="E53" s="166">
        <v>2</v>
      </c>
      <c r="F53" s="166">
        <v>1</v>
      </c>
      <c r="G53" s="166">
        <v>7</v>
      </c>
      <c r="H53" s="166">
        <v>20</v>
      </c>
      <c r="I53" s="166">
        <v>2</v>
      </c>
      <c r="J53" s="166">
        <v>6</v>
      </c>
      <c r="K53" s="166">
        <v>59</v>
      </c>
      <c r="L53" s="166">
        <v>6</v>
      </c>
      <c r="M53" s="166">
        <v>19</v>
      </c>
      <c r="N53" s="166">
        <v>5</v>
      </c>
      <c r="O53" s="166">
        <v>145</v>
      </c>
      <c r="P53" s="100"/>
      <c r="Q53" s="166">
        <v>2</v>
      </c>
      <c r="R53" s="166">
        <v>3</v>
      </c>
      <c r="S53" s="166">
        <v>1</v>
      </c>
      <c r="T53" s="166">
        <v>299</v>
      </c>
    </row>
    <row r="54" spans="1:20" ht="25.5">
      <c r="A54" s="187" t="s">
        <v>78</v>
      </c>
      <c r="B54" s="166">
        <v>9</v>
      </c>
      <c r="C54" s="166">
        <v>5</v>
      </c>
      <c r="D54" s="100"/>
      <c r="E54" s="166">
        <v>2</v>
      </c>
      <c r="F54" s="166">
        <v>1</v>
      </c>
      <c r="G54" s="166">
        <v>1</v>
      </c>
      <c r="H54" s="166">
        <v>11</v>
      </c>
      <c r="I54" s="166">
        <v>4</v>
      </c>
      <c r="J54" s="166">
        <v>1</v>
      </c>
      <c r="K54" s="166">
        <v>38</v>
      </c>
      <c r="L54" s="166">
        <v>2</v>
      </c>
      <c r="M54" s="166">
        <v>27</v>
      </c>
      <c r="N54" s="166">
        <v>9</v>
      </c>
      <c r="O54" s="166">
        <v>113</v>
      </c>
      <c r="P54" s="166">
        <v>1</v>
      </c>
      <c r="Q54" s="166">
        <v>2</v>
      </c>
      <c r="R54" s="166">
        <v>2</v>
      </c>
      <c r="S54" s="166">
        <v>4</v>
      </c>
      <c r="T54" s="166">
        <v>232</v>
      </c>
    </row>
    <row r="55" spans="1:20" ht="25.5">
      <c r="A55" s="187" t="s">
        <v>79</v>
      </c>
      <c r="B55" s="166">
        <v>13</v>
      </c>
      <c r="C55" s="166">
        <v>12</v>
      </c>
      <c r="D55" s="166">
        <v>4</v>
      </c>
      <c r="E55" s="166">
        <v>5</v>
      </c>
      <c r="F55" s="166">
        <v>4</v>
      </c>
      <c r="G55" s="166">
        <v>8</v>
      </c>
      <c r="H55" s="166">
        <v>95</v>
      </c>
      <c r="I55" s="166">
        <v>9</v>
      </c>
      <c r="J55" s="166">
        <v>6</v>
      </c>
      <c r="K55" s="166">
        <v>69</v>
      </c>
      <c r="L55" s="166">
        <v>6</v>
      </c>
      <c r="M55" s="166">
        <v>72</v>
      </c>
      <c r="N55" s="166">
        <v>7</v>
      </c>
      <c r="O55" s="166">
        <v>237</v>
      </c>
      <c r="P55" s="166">
        <v>6</v>
      </c>
      <c r="Q55" s="166">
        <v>15</v>
      </c>
      <c r="R55" s="166">
        <v>2</v>
      </c>
      <c r="S55" s="166">
        <v>5</v>
      </c>
      <c r="T55" s="166">
        <v>575</v>
      </c>
    </row>
    <row r="56" spans="1:20" ht="38.25">
      <c r="A56" s="187" t="s">
        <v>80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66">
        <v>2</v>
      </c>
      <c r="L56" s="100"/>
      <c r="M56" s="100"/>
      <c r="N56" s="100"/>
      <c r="O56" s="166">
        <v>4</v>
      </c>
      <c r="P56" s="100"/>
      <c r="Q56" s="100"/>
      <c r="R56" s="100"/>
      <c r="S56" s="100"/>
      <c r="T56" s="166">
        <v>6</v>
      </c>
    </row>
    <row r="57" spans="1:20" ht="25.5">
      <c r="A57" s="187" t="s">
        <v>81</v>
      </c>
      <c r="B57" s="166">
        <v>13</v>
      </c>
      <c r="C57" s="166">
        <v>19</v>
      </c>
      <c r="D57" s="166">
        <v>4</v>
      </c>
      <c r="E57" s="166">
        <v>5</v>
      </c>
      <c r="F57" s="166">
        <v>1</v>
      </c>
      <c r="G57" s="166">
        <v>13</v>
      </c>
      <c r="H57" s="166">
        <v>23</v>
      </c>
      <c r="I57" s="166">
        <v>6</v>
      </c>
      <c r="J57" s="166">
        <v>3</v>
      </c>
      <c r="K57" s="166">
        <v>90</v>
      </c>
      <c r="L57" s="166">
        <v>9</v>
      </c>
      <c r="M57" s="166">
        <v>66</v>
      </c>
      <c r="N57" s="166">
        <v>8</v>
      </c>
      <c r="O57" s="166">
        <v>231</v>
      </c>
      <c r="P57" s="166">
        <v>5</v>
      </c>
      <c r="Q57" s="166">
        <v>11</v>
      </c>
      <c r="R57" s="166">
        <v>1</v>
      </c>
      <c r="S57" s="166">
        <v>4</v>
      </c>
      <c r="T57" s="166">
        <v>512</v>
      </c>
    </row>
    <row r="58" spans="1:20" ht="12.75">
      <c r="A58" s="187" t="s">
        <v>82</v>
      </c>
      <c r="B58" s="166">
        <v>39</v>
      </c>
      <c r="C58" s="166">
        <v>47</v>
      </c>
      <c r="D58" s="166">
        <v>7</v>
      </c>
      <c r="E58" s="166">
        <v>18</v>
      </c>
      <c r="F58" s="166">
        <v>2</v>
      </c>
      <c r="G58" s="166">
        <v>34</v>
      </c>
      <c r="H58" s="166">
        <v>286</v>
      </c>
      <c r="I58" s="166">
        <v>19</v>
      </c>
      <c r="J58" s="166">
        <v>24</v>
      </c>
      <c r="K58" s="166">
        <v>307</v>
      </c>
      <c r="L58" s="166">
        <v>23</v>
      </c>
      <c r="M58" s="166">
        <v>202</v>
      </c>
      <c r="N58" s="166">
        <v>25</v>
      </c>
      <c r="O58" s="166">
        <v>836</v>
      </c>
      <c r="P58" s="166">
        <v>11</v>
      </c>
      <c r="Q58" s="166">
        <v>39</v>
      </c>
      <c r="R58" s="166">
        <v>6</v>
      </c>
      <c r="S58" s="166">
        <v>8</v>
      </c>
      <c r="T58" s="166">
        <v>1933</v>
      </c>
    </row>
    <row r="59" spans="1:20" ht="12.75">
      <c r="A59" s="187" t="s">
        <v>83</v>
      </c>
      <c r="B59" s="166">
        <v>23</v>
      </c>
      <c r="C59" s="166">
        <v>25</v>
      </c>
      <c r="D59" s="166">
        <v>3</v>
      </c>
      <c r="E59" s="166">
        <v>5</v>
      </c>
      <c r="F59" s="166">
        <v>1</v>
      </c>
      <c r="G59" s="166">
        <v>13</v>
      </c>
      <c r="H59" s="166">
        <v>66</v>
      </c>
      <c r="I59" s="166">
        <v>13</v>
      </c>
      <c r="J59" s="166">
        <v>5</v>
      </c>
      <c r="K59" s="166">
        <v>241</v>
      </c>
      <c r="L59" s="166">
        <v>10</v>
      </c>
      <c r="M59" s="166">
        <v>168</v>
      </c>
      <c r="N59" s="166">
        <v>14</v>
      </c>
      <c r="O59" s="166">
        <v>654</v>
      </c>
      <c r="P59" s="166">
        <v>3</v>
      </c>
      <c r="Q59" s="166">
        <v>24</v>
      </c>
      <c r="R59" s="166">
        <v>2</v>
      </c>
      <c r="S59" s="166">
        <v>2</v>
      </c>
      <c r="T59" s="166">
        <v>1272</v>
      </c>
    </row>
    <row r="60" spans="1:20" ht="25.5">
      <c r="A60" s="187" t="s">
        <v>84</v>
      </c>
      <c r="B60" s="166">
        <v>12</v>
      </c>
      <c r="C60" s="166">
        <v>8</v>
      </c>
      <c r="D60" s="166">
        <v>1</v>
      </c>
      <c r="E60" s="166">
        <v>5</v>
      </c>
      <c r="F60" s="166">
        <v>2</v>
      </c>
      <c r="G60" s="166">
        <v>8</v>
      </c>
      <c r="H60" s="166">
        <v>30</v>
      </c>
      <c r="I60" s="166">
        <v>2</v>
      </c>
      <c r="J60" s="166">
        <v>4</v>
      </c>
      <c r="K60" s="166">
        <v>72</v>
      </c>
      <c r="L60" s="166">
        <v>3</v>
      </c>
      <c r="M60" s="166">
        <v>24</v>
      </c>
      <c r="N60" s="166">
        <v>4</v>
      </c>
      <c r="O60" s="166">
        <v>168</v>
      </c>
      <c r="P60" s="166">
        <v>1</v>
      </c>
      <c r="Q60" s="166">
        <v>10</v>
      </c>
      <c r="R60" s="166">
        <v>2</v>
      </c>
      <c r="S60" s="166">
        <v>1</v>
      </c>
      <c r="T60" s="166">
        <v>357</v>
      </c>
    </row>
    <row r="61" spans="1:20" ht="25.5">
      <c r="A61" s="187" t="s">
        <v>85</v>
      </c>
      <c r="B61" s="166">
        <v>37</v>
      </c>
      <c r="C61" s="166">
        <v>47</v>
      </c>
      <c r="D61" s="166">
        <v>6</v>
      </c>
      <c r="E61" s="166">
        <v>21</v>
      </c>
      <c r="F61" s="166">
        <v>8</v>
      </c>
      <c r="G61" s="166">
        <v>34</v>
      </c>
      <c r="H61" s="166">
        <v>80</v>
      </c>
      <c r="I61" s="166">
        <v>27</v>
      </c>
      <c r="J61" s="166">
        <v>17</v>
      </c>
      <c r="K61" s="166">
        <v>265</v>
      </c>
      <c r="L61" s="166">
        <v>17</v>
      </c>
      <c r="M61" s="166">
        <v>133</v>
      </c>
      <c r="N61" s="166">
        <v>19</v>
      </c>
      <c r="O61" s="166">
        <v>603</v>
      </c>
      <c r="P61" s="166">
        <v>12</v>
      </c>
      <c r="Q61" s="166">
        <v>31</v>
      </c>
      <c r="R61" s="166">
        <v>4</v>
      </c>
      <c r="S61" s="166">
        <v>10</v>
      </c>
      <c r="T61" s="166">
        <v>1371</v>
      </c>
    </row>
    <row r="62" spans="1:20" ht="12.75">
      <c r="A62" s="187" t="s">
        <v>86</v>
      </c>
      <c r="B62" s="166">
        <v>2</v>
      </c>
      <c r="C62" s="166">
        <v>2</v>
      </c>
      <c r="D62" s="100"/>
      <c r="E62" s="166">
        <v>5</v>
      </c>
      <c r="F62" s="100"/>
      <c r="G62" s="166">
        <v>2</v>
      </c>
      <c r="H62" s="166">
        <v>2</v>
      </c>
      <c r="I62" s="100"/>
      <c r="J62" s="166">
        <v>1</v>
      </c>
      <c r="K62" s="166">
        <v>18</v>
      </c>
      <c r="L62" s="166">
        <v>1</v>
      </c>
      <c r="M62" s="166">
        <v>5</v>
      </c>
      <c r="N62" s="166">
        <v>3</v>
      </c>
      <c r="O62" s="166">
        <v>25</v>
      </c>
      <c r="P62" s="100"/>
      <c r="Q62" s="100"/>
      <c r="R62" s="100"/>
      <c r="S62" s="100"/>
      <c r="T62" s="166">
        <v>66</v>
      </c>
    </row>
    <row r="63" spans="1:20" ht="12.75">
      <c r="A63" s="187" t="s">
        <v>87</v>
      </c>
      <c r="B63" s="166">
        <v>1</v>
      </c>
      <c r="C63" s="166">
        <v>5</v>
      </c>
      <c r="D63" s="100"/>
      <c r="E63" s="100"/>
      <c r="F63" s="100"/>
      <c r="G63" s="166">
        <v>8</v>
      </c>
      <c r="H63" s="166">
        <v>17</v>
      </c>
      <c r="I63" s="166">
        <v>1</v>
      </c>
      <c r="J63" s="100"/>
      <c r="K63" s="166">
        <v>35</v>
      </c>
      <c r="L63" s="166">
        <v>3</v>
      </c>
      <c r="M63" s="166">
        <v>16</v>
      </c>
      <c r="N63" s="166">
        <v>3</v>
      </c>
      <c r="O63" s="166">
        <v>58</v>
      </c>
      <c r="P63" s="166">
        <v>1</v>
      </c>
      <c r="Q63" s="166">
        <v>5</v>
      </c>
      <c r="R63" s="166">
        <v>2</v>
      </c>
      <c r="S63" s="100"/>
      <c r="T63" s="166">
        <v>155</v>
      </c>
    </row>
    <row r="64" spans="1:20" ht="25.5">
      <c r="A64" s="187" t="s">
        <v>88</v>
      </c>
      <c r="B64" s="166">
        <v>23</v>
      </c>
      <c r="C64" s="166">
        <v>33</v>
      </c>
      <c r="D64" s="166">
        <v>6</v>
      </c>
      <c r="E64" s="166">
        <v>7</v>
      </c>
      <c r="F64" s="166">
        <v>1</v>
      </c>
      <c r="G64" s="166">
        <v>17</v>
      </c>
      <c r="H64" s="166">
        <v>59</v>
      </c>
      <c r="I64" s="166">
        <v>14</v>
      </c>
      <c r="J64" s="166">
        <v>16</v>
      </c>
      <c r="K64" s="166">
        <v>159</v>
      </c>
      <c r="L64" s="166">
        <v>9</v>
      </c>
      <c r="M64" s="166">
        <v>101</v>
      </c>
      <c r="N64" s="166">
        <v>15</v>
      </c>
      <c r="O64" s="166">
        <v>407</v>
      </c>
      <c r="P64" s="166">
        <v>10</v>
      </c>
      <c r="Q64" s="166">
        <v>26</v>
      </c>
      <c r="R64" s="166">
        <v>3</v>
      </c>
      <c r="S64" s="166">
        <v>9</v>
      </c>
      <c r="T64" s="166">
        <v>915</v>
      </c>
    </row>
    <row r="65" spans="1:20" ht="12.75">
      <c r="A65" s="187" t="s">
        <v>89</v>
      </c>
      <c r="B65" s="166">
        <v>1</v>
      </c>
      <c r="C65" s="166">
        <v>4</v>
      </c>
      <c r="D65" s="166">
        <v>1</v>
      </c>
      <c r="E65" s="166">
        <v>2</v>
      </c>
      <c r="F65" s="100"/>
      <c r="G65" s="166">
        <v>3</v>
      </c>
      <c r="H65" s="166">
        <v>6</v>
      </c>
      <c r="I65" s="166">
        <v>2</v>
      </c>
      <c r="J65" s="166">
        <v>1</v>
      </c>
      <c r="K65" s="166">
        <v>12</v>
      </c>
      <c r="L65" s="166">
        <v>3</v>
      </c>
      <c r="M65" s="166">
        <v>6</v>
      </c>
      <c r="N65" s="166">
        <v>5</v>
      </c>
      <c r="O65" s="166">
        <v>50</v>
      </c>
      <c r="P65" s="166">
        <v>1</v>
      </c>
      <c r="Q65" s="166">
        <v>5</v>
      </c>
      <c r="R65" s="166">
        <v>2</v>
      </c>
      <c r="S65" s="166">
        <v>2</v>
      </c>
      <c r="T65" s="166">
        <v>106</v>
      </c>
    </row>
    <row r="66" spans="1:20" ht="12.75">
      <c r="A66" s="187" t="s">
        <v>90</v>
      </c>
      <c r="B66" s="166">
        <v>4</v>
      </c>
      <c r="C66" s="166">
        <v>3</v>
      </c>
      <c r="D66" s="100"/>
      <c r="E66" s="166">
        <v>3</v>
      </c>
      <c r="F66" s="100"/>
      <c r="G66" s="166">
        <v>1</v>
      </c>
      <c r="H66" s="166">
        <v>18</v>
      </c>
      <c r="I66" s="166">
        <v>3</v>
      </c>
      <c r="J66" s="166">
        <v>1</v>
      </c>
      <c r="K66" s="166">
        <v>12</v>
      </c>
      <c r="L66" s="166">
        <v>2</v>
      </c>
      <c r="M66" s="166">
        <v>11</v>
      </c>
      <c r="N66" s="166">
        <v>5</v>
      </c>
      <c r="O66" s="166">
        <v>53</v>
      </c>
      <c r="P66" s="166">
        <v>1</v>
      </c>
      <c r="Q66" s="100"/>
      <c r="R66" s="166">
        <v>1</v>
      </c>
      <c r="S66" s="166">
        <v>1</v>
      </c>
      <c r="T66" s="166">
        <v>119</v>
      </c>
    </row>
    <row r="67" spans="1:20" ht="25.5">
      <c r="A67" s="187" t="s">
        <v>91</v>
      </c>
      <c r="B67" s="166">
        <v>1</v>
      </c>
      <c r="C67" s="166">
        <v>1</v>
      </c>
      <c r="D67" s="166">
        <v>1</v>
      </c>
      <c r="E67" s="100"/>
      <c r="F67" s="100"/>
      <c r="G67" s="100"/>
      <c r="H67" s="166">
        <v>3</v>
      </c>
      <c r="I67" s="166">
        <v>1</v>
      </c>
      <c r="J67" s="166">
        <v>2</v>
      </c>
      <c r="K67" s="166">
        <v>8</v>
      </c>
      <c r="L67" s="100"/>
      <c r="M67" s="166">
        <v>6</v>
      </c>
      <c r="N67" s="100"/>
      <c r="O67" s="166">
        <v>15</v>
      </c>
      <c r="P67" s="166">
        <v>1</v>
      </c>
      <c r="Q67" s="166">
        <v>1</v>
      </c>
      <c r="R67" s="100"/>
      <c r="S67" s="100"/>
      <c r="T67" s="166">
        <v>40</v>
      </c>
    </row>
    <row r="68" spans="1:20" ht="38.25">
      <c r="A68" s="187" t="s">
        <v>92</v>
      </c>
      <c r="B68" s="166">
        <v>1</v>
      </c>
      <c r="C68" s="166">
        <v>2</v>
      </c>
      <c r="D68" s="100"/>
      <c r="E68" s="100"/>
      <c r="F68" s="100"/>
      <c r="G68" s="100"/>
      <c r="H68" s="166">
        <v>12</v>
      </c>
      <c r="I68" s="100"/>
      <c r="J68" s="100"/>
      <c r="K68" s="166">
        <v>11</v>
      </c>
      <c r="L68" s="166">
        <v>1</v>
      </c>
      <c r="M68" s="166">
        <v>4</v>
      </c>
      <c r="N68" s="166">
        <v>1</v>
      </c>
      <c r="O68" s="166">
        <v>42</v>
      </c>
      <c r="P68" s="166">
        <v>1</v>
      </c>
      <c r="Q68" s="166">
        <v>3</v>
      </c>
      <c r="R68" s="166">
        <v>2</v>
      </c>
      <c r="S68" s="100"/>
      <c r="T68" s="166">
        <v>80</v>
      </c>
    </row>
    <row r="69" spans="1:20" ht="12.75">
      <c r="A69" s="187" t="s">
        <v>93</v>
      </c>
      <c r="B69" s="100"/>
      <c r="C69" s="100"/>
      <c r="D69" s="100"/>
      <c r="E69" s="100"/>
      <c r="F69" s="100"/>
      <c r="G69" s="100"/>
      <c r="H69" s="166">
        <v>1</v>
      </c>
      <c r="I69" s="100"/>
      <c r="J69" s="100"/>
      <c r="K69" s="166">
        <v>6</v>
      </c>
      <c r="L69" s="100"/>
      <c r="M69" s="166">
        <v>1</v>
      </c>
      <c r="N69" s="100"/>
      <c r="O69" s="166">
        <v>16</v>
      </c>
      <c r="P69" s="100"/>
      <c r="Q69" s="100"/>
      <c r="R69" s="100"/>
      <c r="S69" s="100"/>
      <c r="T69" s="166">
        <v>24</v>
      </c>
    </row>
    <row r="70" spans="1:20" ht="12.75">
      <c r="A70" s="187" t="s">
        <v>94</v>
      </c>
      <c r="B70" s="166">
        <v>1</v>
      </c>
      <c r="C70" s="166">
        <v>10</v>
      </c>
      <c r="D70" s="100"/>
      <c r="E70" s="166">
        <v>5</v>
      </c>
      <c r="F70" s="100"/>
      <c r="G70" s="166">
        <v>6</v>
      </c>
      <c r="H70" s="166">
        <v>24</v>
      </c>
      <c r="I70" s="166">
        <v>4</v>
      </c>
      <c r="J70" s="166">
        <v>3</v>
      </c>
      <c r="K70" s="166">
        <v>27</v>
      </c>
      <c r="L70" s="166">
        <v>11</v>
      </c>
      <c r="M70" s="166">
        <v>15</v>
      </c>
      <c r="N70" s="166">
        <v>7</v>
      </c>
      <c r="O70" s="166">
        <v>100</v>
      </c>
      <c r="P70" s="166">
        <v>2</v>
      </c>
      <c r="Q70" s="166">
        <v>4</v>
      </c>
      <c r="R70" s="166">
        <v>2</v>
      </c>
      <c r="S70" s="166">
        <v>2</v>
      </c>
      <c r="T70" s="166">
        <v>223</v>
      </c>
    </row>
    <row r="71" spans="1:20" ht="25.5">
      <c r="A71" s="187" t="s">
        <v>95</v>
      </c>
      <c r="B71" s="166">
        <v>8</v>
      </c>
      <c r="C71" s="166">
        <v>19</v>
      </c>
      <c r="D71" s="166">
        <v>2</v>
      </c>
      <c r="E71" s="166">
        <v>4</v>
      </c>
      <c r="F71" s="166">
        <v>5</v>
      </c>
      <c r="G71" s="166">
        <v>13</v>
      </c>
      <c r="H71" s="166">
        <v>106</v>
      </c>
      <c r="I71" s="166">
        <v>7</v>
      </c>
      <c r="J71" s="166">
        <v>6</v>
      </c>
      <c r="K71" s="166">
        <v>101</v>
      </c>
      <c r="L71" s="166">
        <v>8</v>
      </c>
      <c r="M71" s="166">
        <v>48</v>
      </c>
      <c r="N71" s="166">
        <v>13</v>
      </c>
      <c r="O71" s="166">
        <v>337</v>
      </c>
      <c r="P71" s="166">
        <v>2</v>
      </c>
      <c r="Q71" s="166">
        <v>20</v>
      </c>
      <c r="R71" s="166">
        <v>5</v>
      </c>
      <c r="S71" s="166">
        <v>6</v>
      </c>
      <c r="T71" s="166">
        <v>710</v>
      </c>
    </row>
    <row r="72" spans="1:20" ht="12.75">
      <c r="A72" s="187" t="s">
        <v>96</v>
      </c>
      <c r="B72" s="166">
        <v>2</v>
      </c>
      <c r="C72" s="166">
        <v>2</v>
      </c>
      <c r="D72" s="100"/>
      <c r="E72" s="166">
        <v>1</v>
      </c>
      <c r="F72" s="100"/>
      <c r="G72" s="166">
        <v>3</v>
      </c>
      <c r="H72" s="166">
        <v>9</v>
      </c>
      <c r="I72" s="166">
        <v>2</v>
      </c>
      <c r="J72" s="166">
        <v>1</v>
      </c>
      <c r="K72" s="166">
        <v>19</v>
      </c>
      <c r="L72" s="100"/>
      <c r="M72" s="166">
        <v>19</v>
      </c>
      <c r="N72" s="100"/>
      <c r="O72" s="166">
        <v>56</v>
      </c>
      <c r="P72" s="166">
        <v>4</v>
      </c>
      <c r="Q72" s="166">
        <v>6</v>
      </c>
      <c r="R72" s="100"/>
      <c r="S72" s="166">
        <v>2</v>
      </c>
      <c r="T72" s="166">
        <v>126</v>
      </c>
    </row>
    <row r="73" spans="1:20" ht="12.75">
      <c r="A73" s="187" t="s">
        <v>97</v>
      </c>
      <c r="B73" s="166">
        <v>33</v>
      </c>
      <c r="C73" s="166">
        <v>54</v>
      </c>
      <c r="D73" s="166">
        <v>5</v>
      </c>
      <c r="E73" s="166">
        <v>17</v>
      </c>
      <c r="F73" s="166">
        <v>6</v>
      </c>
      <c r="G73" s="166">
        <v>30</v>
      </c>
      <c r="H73" s="166">
        <v>94</v>
      </c>
      <c r="I73" s="166">
        <v>23</v>
      </c>
      <c r="J73" s="166">
        <v>28</v>
      </c>
      <c r="K73" s="166">
        <v>249</v>
      </c>
      <c r="L73" s="166">
        <v>24</v>
      </c>
      <c r="M73" s="166">
        <v>148</v>
      </c>
      <c r="N73" s="166">
        <v>24</v>
      </c>
      <c r="O73" s="166">
        <v>608</v>
      </c>
      <c r="P73" s="166">
        <v>18</v>
      </c>
      <c r="Q73" s="166">
        <v>35</v>
      </c>
      <c r="R73" s="166">
        <v>10</v>
      </c>
      <c r="S73" s="166">
        <v>7</v>
      </c>
      <c r="T73" s="166">
        <v>1413</v>
      </c>
    </row>
    <row r="74" spans="1:20" ht="12.75">
      <c r="A74" s="187" t="s">
        <v>98</v>
      </c>
      <c r="B74" s="100"/>
      <c r="C74" s="166">
        <v>1</v>
      </c>
      <c r="D74" s="100"/>
      <c r="E74" s="100"/>
      <c r="F74" s="100"/>
      <c r="G74" s="166">
        <v>1</v>
      </c>
      <c r="H74" s="166">
        <v>3</v>
      </c>
      <c r="I74" s="166">
        <v>1</v>
      </c>
      <c r="J74" s="166">
        <v>1</v>
      </c>
      <c r="K74" s="166">
        <v>20</v>
      </c>
      <c r="L74" s="100"/>
      <c r="M74" s="166">
        <v>4</v>
      </c>
      <c r="N74" s="166">
        <v>2</v>
      </c>
      <c r="O74" s="166">
        <v>18</v>
      </c>
      <c r="P74" s="166">
        <v>1</v>
      </c>
      <c r="Q74" s="166">
        <v>1</v>
      </c>
      <c r="R74" s="100"/>
      <c r="S74" s="100"/>
      <c r="T74" s="166">
        <v>53</v>
      </c>
    </row>
    <row r="75" spans="1:20" ht="12.75">
      <c r="A75" s="187" t="s">
        <v>99</v>
      </c>
      <c r="B75" s="166">
        <v>2</v>
      </c>
      <c r="C75" s="166">
        <v>2</v>
      </c>
      <c r="D75" s="100"/>
      <c r="E75" s="166">
        <v>1</v>
      </c>
      <c r="F75" s="100"/>
      <c r="G75" s="100"/>
      <c r="H75" s="166">
        <v>2</v>
      </c>
      <c r="I75" s="166">
        <v>1</v>
      </c>
      <c r="J75" s="100"/>
      <c r="K75" s="166">
        <v>11</v>
      </c>
      <c r="L75" s="166">
        <v>1</v>
      </c>
      <c r="M75" s="166">
        <v>3</v>
      </c>
      <c r="N75" s="100"/>
      <c r="O75" s="166">
        <v>40</v>
      </c>
      <c r="P75" s="100"/>
      <c r="Q75" s="166">
        <v>2</v>
      </c>
      <c r="R75" s="100"/>
      <c r="S75" s="166">
        <v>1</v>
      </c>
      <c r="T75" s="166">
        <v>66</v>
      </c>
    </row>
    <row r="76" spans="1:20" ht="25.5">
      <c r="A76" s="187" t="s">
        <v>100</v>
      </c>
      <c r="B76" s="166">
        <v>1</v>
      </c>
      <c r="C76" s="166">
        <v>7</v>
      </c>
      <c r="D76" s="166">
        <v>2</v>
      </c>
      <c r="E76" s="166">
        <v>2</v>
      </c>
      <c r="F76" s="166">
        <v>1</v>
      </c>
      <c r="G76" s="166">
        <v>3</v>
      </c>
      <c r="H76" s="166">
        <v>16</v>
      </c>
      <c r="I76" s="166">
        <v>3</v>
      </c>
      <c r="J76" s="166">
        <v>1</v>
      </c>
      <c r="K76" s="166">
        <v>34</v>
      </c>
      <c r="L76" s="166">
        <v>3</v>
      </c>
      <c r="M76" s="166">
        <v>15</v>
      </c>
      <c r="N76" s="166">
        <v>6</v>
      </c>
      <c r="O76" s="166">
        <v>89</v>
      </c>
      <c r="P76" s="166">
        <v>1</v>
      </c>
      <c r="Q76" s="166">
        <v>6</v>
      </c>
      <c r="R76" s="100"/>
      <c r="S76" s="166">
        <v>2</v>
      </c>
      <c r="T76" s="166">
        <v>192</v>
      </c>
    </row>
    <row r="77" spans="1:20" ht="25.5">
      <c r="A77" s="187" t="s">
        <v>101</v>
      </c>
      <c r="B77" s="100"/>
      <c r="C77" s="166">
        <v>1</v>
      </c>
      <c r="D77" s="100"/>
      <c r="E77" s="166">
        <v>2</v>
      </c>
      <c r="F77" s="100"/>
      <c r="G77" s="166">
        <v>2</v>
      </c>
      <c r="H77" s="166">
        <v>1</v>
      </c>
      <c r="I77" s="100"/>
      <c r="J77" s="166">
        <v>1</v>
      </c>
      <c r="K77" s="166">
        <v>5</v>
      </c>
      <c r="L77" s="166">
        <v>2</v>
      </c>
      <c r="M77" s="166">
        <v>1</v>
      </c>
      <c r="N77" s="100"/>
      <c r="O77" s="166">
        <v>3</v>
      </c>
      <c r="P77" s="166">
        <v>1</v>
      </c>
      <c r="Q77" s="100"/>
      <c r="R77" s="100"/>
      <c r="S77" s="100"/>
      <c r="T77" s="166">
        <v>19</v>
      </c>
    </row>
    <row r="78" spans="1:20" ht="25.5">
      <c r="A78" s="187" t="s">
        <v>102</v>
      </c>
      <c r="B78" s="100"/>
      <c r="C78" s="100"/>
      <c r="D78" s="100"/>
      <c r="E78" s="100"/>
      <c r="F78" s="100"/>
      <c r="G78" s="166">
        <v>1</v>
      </c>
      <c r="H78" s="166">
        <v>2</v>
      </c>
      <c r="I78" s="100"/>
      <c r="J78" s="100"/>
      <c r="K78" s="166">
        <v>8</v>
      </c>
      <c r="L78" s="100"/>
      <c r="M78" s="166">
        <v>2</v>
      </c>
      <c r="N78" s="100"/>
      <c r="O78" s="166">
        <v>11</v>
      </c>
      <c r="P78" s="100"/>
      <c r="Q78" s="100"/>
      <c r="R78" s="166">
        <v>1</v>
      </c>
      <c r="S78" s="100"/>
      <c r="T78" s="166">
        <v>25</v>
      </c>
    </row>
    <row r="79" spans="1:20" ht="25.5">
      <c r="A79" s="187" t="s">
        <v>103</v>
      </c>
      <c r="B79" s="166">
        <v>5</v>
      </c>
      <c r="C79" s="166">
        <v>8</v>
      </c>
      <c r="D79" s="100"/>
      <c r="E79" s="166">
        <v>2</v>
      </c>
      <c r="F79" s="166">
        <v>2</v>
      </c>
      <c r="G79" s="166">
        <v>3</v>
      </c>
      <c r="H79" s="166">
        <v>255</v>
      </c>
      <c r="I79" s="166">
        <v>3</v>
      </c>
      <c r="J79" s="166">
        <v>2</v>
      </c>
      <c r="K79" s="166">
        <v>29</v>
      </c>
      <c r="L79" s="166">
        <v>2</v>
      </c>
      <c r="M79" s="166">
        <v>15</v>
      </c>
      <c r="N79" s="166">
        <v>2</v>
      </c>
      <c r="O79" s="166">
        <v>303</v>
      </c>
      <c r="P79" s="166">
        <v>1</v>
      </c>
      <c r="Q79" s="166">
        <v>7</v>
      </c>
      <c r="R79" s="166">
        <v>1</v>
      </c>
      <c r="S79" s="166">
        <v>2</v>
      </c>
      <c r="T79" s="166">
        <v>642</v>
      </c>
    </row>
    <row r="80" spans="1:20" ht="25.5">
      <c r="A80" s="187" t="s">
        <v>104</v>
      </c>
      <c r="B80" s="166">
        <v>3</v>
      </c>
      <c r="C80" s="166">
        <v>9</v>
      </c>
      <c r="D80" s="166">
        <v>1</v>
      </c>
      <c r="E80" s="166">
        <v>6</v>
      </c>
      <c r="F80" s="166">
        <v>2</v>
      </c>
      <c r="G80" s="166">
        <v>1</v>
      </c>
      <c r="H80" s="166">
        <v>12</v>
      </c>
      <c r="I80" s="166">
        <v>4</v>
      </c>
      <c r="J80" s="166">
        <v>4</v>
      </c>
      <c r="K80" s="166">
        <v>41</v>
      </c>
      <c r="L80" s="166">
        <v>2</v>
      </c>
      <c r="M80" s="166">
        <v>23</v>
      </c>
      <c r="N80" s="166">
        <v>6</v>
      </c>
      <c r="O80" s="166">
        <v>85</v>
      </c>
      <c r="P80" s="166">
        <v>1</v>
      </c>
      <c r="Q80" s="166">
        <v>6</v>
      </c>
      <c r="R80" s="100"/>
      <c r="S80" s="100"/>
      <c r="T80" s="166">
        <v>206</v>
      </c>
    </row>
    <row r="81" spans="1:20" ht="12.75">
      <c r="A81" s="187" t="s">
        <v>105</v>
      </c>
      <c r="B81" s="166">
        <v>38</v>
      </c>
      <c r="C81" s="166">
        <v>52</v>
      </c>
      <c r="D81" s="166">
        <v>5</v>
      </c>
      <c r="E81" s="166">
        <v>22</v>
      </c>
      <c r="F81" s="166">
        <v>5</v>
      </c>
      <c r="G81" s="166">
        <v>33</v>
      </c>
      <c r="H81" s="166">
        <v>141</v>
      </c>
      <c r="I81" s="166">
        <v>36</v>
      </c>
      <c r="J81" s="166">
        <v>23</v>
      </c>
      <c r="K81" s="166">
        <v>195</v>
      </c>
      <c r="L81" s="166">
        <v>26</v>
      </c>
      <c r="M81" s="166">
        <v>126</v>
      </c>
      <c r="N81" s="166">
        <v>34</v>
      </c>
      <c r="O81" s="166">
        <v>514</v>
      </c>
      <c r="P81" s="166">
        <v>15</v>
      </c>
      <c r="Q81" s="166">
        <v>47</v>
      </c>
      <c r="R81" s="166">
        <v>9</v>
      </c>
      <c r="S81" s="166">
        <v>11</v>
      </c>
      <c r="T81" s="166">
        <v>1332</v>
      </c>
    </row>
    <row r="82" spans="1:20" ht="12.75">
      <c r="A82" s="188"/>
      <c r="B82" s="100">
        <v>878</v>
      </c>
      <c r="C82" s="100">
        <v>1230</v>
      </c>
      <c r="D82" s="100">
        <v>170</v>
      </c>
      <c r="E82" s="100">
        <v>543</v>
      </c>
      <c r="F82" s="100">
        <v>157</v>
      </c>
      <c r="G82" s="100">
        <v>701</v>
      </c>
      <c r="H82" s="100">
        <v>3915</v>
      </c>
      <c r="I82" s="100">
        <v>754</v>
      </c>
      <c r="J82" s="100">
        <v>514</v>
      </c>
      <c r="K82" s="100">
        <v>5171</v>
      </c>
      <c r="L82" s="100">
        <v>660</v>
      </c>
      <c r="M82" s="100">
        <v>3253</v>
      </c>
      <c r="N82" s="100">
        <v>729</v>
      </c>
      <c r="O82" s="100">
        <v>14075</v>
      </c>
      <c r="P82" s="100">
        <v>408</v>
      </c>
      <c r="Q82" s="100">
        <v>938</v>
      </c>
      <c r="R82" s="100">
        <v>253</v>
      </c>
      <c r="S82" s="100">
        <v>277</v>
      </c>
      <c r="T82" s="100">
        <v>34626</v>
      </c>
    </row>
  </sheetData>
  <mergeCells count="1">
    <mergeCell ref="A1:K1"/>
  </mergeCells>
  <printOptions horizontalCentered="1"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scale="26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CI87"/>
  <sheetViews>
    <sheetView workbookViewId="0" topLeftCell="A1">
      <selection activeCell="A1" sqref="A1:D1"/>
    </sheetView>
  </sheetViews>
  <sheetFormatPr defaultColWidth="9.140625" defaultRowHeight="12.75"/>
  <cols>
    <col min="1" max="1" width="35.421875" style="189" customWidth="1"/>
    <col min="2" max="2" width="11.421875" style="14" customWidth="1"/>
    <col min="3" max="3" width="11.7109375" style="14" customWidth="1"/>
    <col min="4" max="4" width="10.00390625" style="14" customWidth="1"/>
    <col min="5" max="16384" width="9.140625" style="14" customWidth="1"/>
  </cols>
  <sheetData>
    <row r="1" spans="1:86" ht="33" customHeight="1">
      <c r="A1" s="141" t="s">
        <v>278</v>
      </c>
      <c r="B1" s="141"/>
      <c r="C1" s="141"/>
      <c r="D1" s="141"/>
      <c r="E1" s="190"/>
      <c r="F1" s="190"/>
      <c r="G1" s="39"/>
      <c r="H1" s="190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191"/>
    </row>
    <row r="2" spans="1:87" ht="12.75">
      <c r="A2" s="169" t="s">
        <v>232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</row>
    <row r="3" spans="1:87" ht="12.75">
      <c r="A3" s="194" t="s">
        <v>267</v>
      </c>
      <c r="B3" s="194"/>
      <c r="C3" s="194"/>
      <c r="D3" s="19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</row>
    <row r="4" spans="1:87" ht="14.25">
      <c r="A4" s="49" t="s">
        <v>212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</row>
    <row r="5" spans="1:87" ht="14.25">
      <c r="A5" s="50" t="s">
        <v>213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</row>
    <row r="7" spans="1:4" s="103" customFormat="1" ht="52.5">
      <c r="A7" s="19" t="s">
        <v>116</v>
      </c>
      <c r="B7" s="54" t="s">
        <v>117</v>
      </c>
      <c r="C7" s="54" t="s">
        <v>214</v>
      </c>
      <c r="D7" s="54" t="s">
        <v>215</v>
      </c>
    </row>
    <row r="8" spans="1:4" ht="12.75">
      <c r="A8" s="25" t="s">
        <v>132</v>
      </c>
      <c r="B8" s="56">
        <v>0</v>
      </c>
      <c r="C8" s="56">
        <v>0</v>
      </c>
      <c r="D8" s="57">
        <v>1</v>
      </c>
    </row>
    <row r="9" spans="1:4" ht="25.5">
      <c r="A9" s="25" t="s">
        <v>133</v>
      </c>
      <c r="B9" s="56">
        <v>7</v>
      </c>
      <c r="C9" s="56">
        <v>15</v>
      </c>
      <c r="D9" s="57">
        <v>185</v>
      </c>
    </row>
    <row r="10" spans="1:4" ht="12.75">
      <c r="A10" s="25" t="s">
        <v>134</v>
      </c>
      <c r="B10" s="56">
        <v>0</v>
      </c>
      <c r="C10" s="56">
        <v>0</v>
      </c>
      <c r="D10" s="57">
        <v>11</v>
      </c>
    </row>
    <row r="11" spans="1:4" ht="25.5">
      <c r="A11" s="25" t="s">
        <v>135</v>
      </c>
      <c r="B11" s="56">
        <v>15</v>
      </c>
      <c r="C11" s="56">
        <v>179</v>
      </c>
      <c r="D11" s="57">
        <v>3265</v>
      </c>
    </row>
    <row r="12" spans="1:4" ht="25.5">
      <c r="A12" s="25" t="s">
        <v>136</v>
      </c>
      <c r="B12" s="56">
        <v>8</v>
      </c>
      <c r="C12" s="56">
        <v>4</v>
      </c>
      <c r="D12" s="57">
        <v>32</v>
      </c>
    </row>
    <row r="13" spans="1:4" ht="12.75">
      <c r="A13" s="25" t="s">
        <v>238</v>
      </c>
      <c r="B13" s="56">
        <v>514</v>
      </c>
      <c r="C13" s="56">
        <v>5051</v>
      </c>
      <c r="D13" s="57">
        <v>55523</v>
      </c>
    </row>
    <row r="14" spans="1:4" ht="12.75">
      <c r="A14" s="25" t="s">
        <v>239</v>
      </c>
      <c r="B14" s="56">
        <v>34</v>
      </c>
      <c r="C14" s="56">
        <v>172</v>
      </c>
      <c r="D14" s="57">
        <v>3114</v>
      </c>
    </row>
    <row r="15" spans="1:4" ht="12.75">
      <c r="A15" s="32" t="s">
        <v>138</v>
      </c>
      <c r="B15" s="56">
        <v>0</v>
      </c>
      <c r="C15" s="56">
        <v>0</v>
      </c>
      <c r="D15" s="57">
        <v>9</v>
      </c>
    </row>
    <row r="16" spans="1:4" ht="12.75">
      <c r="A16" s="32" t="s">
        <v>139</v>
      </c>
      <c r="B16" s="56">
        <v>66</v>
      </c>
      <c r="C16" s="56">
        <v>1381</v>
      </c>
      <c r="D16" s="57">
        <v>17638</v>
      </c>
    </row>
    <row r="17" spans="1:4" ht="27.75" customHeight="1">
      <c r="A17" s="32" t="s">
        <v>119</v>
      </c>
      <c r="B17" s="56">
        <v>181</v>
      </c>
      <c r="C17" s="56">
        <v>4445</v>
      </c>
      <c r="D17" s="57">
        <v>33898</v>
      </c>
    </row>
    <row r="18" spans="1:4" ht="25.5">
      <c r="A18" s="33" t="s">
        <v>240</v>
      </c>
      <c r="B18" s="56">
        <v>68</v>
      </c>
      <c r="C18" s="56">
        <v>742</v>
      </c>
      <c r="D18" s="57">
        <v>16784</v>
      </c>
    </row>
    <row r="19" spans="1:4" ht="53.25" customHeight="1">
      <c r="A19" s="33" t="s">
        <v>140</v>
      </c>
      <c r="B19" s="56">
        <v>174</v>
      </c>
      <c r="C19" s="56">
        <v>2003</v>
      </c>
      <c r="D19" s="57">
        <v>34026</v>
      </c>
    </row>
    <row r="20" spans="1:4" ht="25.5">
      <c r="A20" s="33" t="s">
        <v>141</v>
      </c>
      <c r="B20" s="56">
        <v>20</v>
      </c>
      <c r="C20" s="56">
        <v>378</v>
      </c>
      <c r="D20" s="57">
        <v>4509</v>
      </c>
    </row>
    <row r="21" spans="1:4" ht="25.5">
      <c r="A21" s="33" t="s">
        <v>142</v>
      </c>
      <c r="B21" s="56">
        <v>106</v>
      </c>
      <c r="C21" s="56">
        <v>1429</v>
      </c>
      <c r="D21" s="57">
        <v>17174</v>
      </c>
    </row>
    <row r="22" spans="1:4" ht="25.5">
      <c r="A22" s="33" t="s">
        <v>143</v>
      </c>
      <c r="B22" s="56">
        <v>6</v>
      </c>
      <c r="C22" s="56">
        <v>21</v>
      </c>
      <c r="D22" s="57">
        <v>607</v>
      </c>
    </row>
    <row r="23" spans="1:4" ht="12.75">
      <c r="A23" s="33" t="s">
        <v>144</v>
      </c>
      <c r="B23" s="56">
        <v>61</v>
      </c>
      <c r="C23" s="56">
        <v>542</v>
      </c>
      <c r="D23" s="57">
        <v>5556</v>
      </c>
    </row>
    <row r="24" spans="1:4" ht="25.5">
      <c r="A24" s="33" t="s">
        <v>145</v>
      </c>
      <c r="B24" s="56">
        <v>0</v>
      </c>
      <c r="C24" s="56">
        <v>51</v>
      </c>
      <c r="D24" s="57">
        <v>709</v>
      </c>
    </row>
    <row r="25" spans="1:4" ht="25.5">
      <c r="A25" s="33" t="s">
        <v>146</v>
      </c>
      <c r="B25" s="56">
        <v>82</v>
      </c>
      <c r="C25" s="56">
        <v>1169</v>
      </c>
      <c r="D25" s="57">
        <v>11950</v>
      </c>
    </row>
    <row r="26" spans="1:4" ht="25.5">
      <c r="A26" s="33" t="s">
        <v>147</v>
      </c>
      <c r="B26" s="56">
        <v>201</v>
      </c>
      <c r="C26" s="56">
        <v>1989</v>
      </c>
      <c r="D26" s="57">
        <v>26488</v>
      </c>
    </row>
    <row r="27" spans="1:4" ht="12.75">
      <c r="A27" s="33" t="s">
        <v>241</v>
      </c>
      <c r="B27" s="56">
        <v>21</v>
      </c>
      <c r="C27" s="56">
        <v>391</v>
      </c>
      <c r="D27" s="57">
        <v>4387</v>
      </c>
    </row>
    <row r="28" spans="1:4" ht="25.5">
      <c r="A28" s="33" t="s">
        <v>242</v>
      </c>
      <c r="B28" s="56">
        <v>532</v>
      </c>
      <c r="C28" s="56">
        <v>7856</v>
      </c>
      <c r="D28" s="57">
        <v>76425</v>
      </c>
    </row>
    <row r="29" spans="1:4" ht="51">
      <c r="A29" s="33" t="s">
        <v>150</v>
      </c>
      <c r="B29" s="56">
        <v>60</v>
      </c>
      <c r="C29" s="56">
        <v>855</v>
      </c>
      <c r="D29" s="57">
        <v>6775</v>
      </c>
    </row>
    <row r="30" spans="1:4" ht="38.25">
      <c r="A30" s="33" t="s">
        <v>151</v>
      </c>
      <c r="B30" s="56">
        <v>56</v>
      </c>
      <c r="C30" s="56">
        <v>1158</v>
      </c>
      <c r="D30" s="57">
        <v>9542</v>
      </c>
    </row>
    <row r="31" spans="1:4" ht="25.5">
      <c r="A31" s="33" t="s">
        <v>153</v>
      </c>
      <c r="B31" s="56">
        <v>259</v>
      </c>
      <c r="C31" s="56">
        <v>5025</v>
      </c>
      <c r="D31" s="57">
        <v>23359</v>
      </c>
    </row>
    <row r="32" spans="1:4" ht="25.5">
      <c r="A32" s="33" t="s">
        <v>152</v>
      </c>
      <c r="B32" s="56">
        <v>13</v>
      </c>
      <c r="C32" s="56">
        <v>346</v>
      </c>
      <c r="D32" s="57">
        <v>2599</v>
      </c>
    </row>
    <row r="33" spans="1:4" ht="25.5">
      <c r="A33" s="33" t="s">
        <v>154</v>
      </c>
      <c r="B33" s="56">
        <v>34</v>
      </c>
      <c r="C33" s="56">
        <v>281</v>
      </c>
      <c r="D33" s="57">
        <v>3442</v>
      </c>
    </row>
    <row r="34" spans="1:4" ht="12.75">
      <c r="A34" s="33" t="s">
        <v>155</v>
      </c>
      <c r="B34" s="56">
        <v>61</v>
      </c>
      <c r="C34" s="56">
        <v>1402</v>
      </c>
      <c r="D34" s="57">
        <v>22465</v>
      </c>
    </row>
    <row r="35" spans="1:4" ht="12.75">
      <c r="A35" s="33" t="s">
        <v>243</v>
      </c>
      <c r="B35" s="56">
        <v>139</v>
      </c>
      <c r="C35" s="56">
        <v>2170</v>
      </c>
      <c r="D35" s="57">
        <v>30868</v>
      </c>
    </row>
    <row r="36" spans="1:4" ht="38.25">
      <c r="A36" s="33" t="s">
        <v>244</v>
      </c>
      <c r="B36" s="56">
        <v>402</v>
      </c>
      <c r="C36" s="56">
        <v>3885</v>
      </c>
      <c r="D36" s="57">
        <v>35967</v>
      </c>
    </row>
    <row r="37" spans="1:4" ht="25.5">
      <c r="A37" s="33" t="s">
        <v>245</v>
      </c>
      <c r="B37" s="56">
        <v>36</v>
      </c>
      <c r="C37" s="56">
        <v>338</v>
      </c>
      <c r="D37" s="57">
        <v>5726</v>
      </c>
    </row>
    <row r="38" spans="1:4" ht="25.5">
      <c r="A38" s="33" t="s">
        <v>159</v>
      </c>
      <c r="B38" s="56">
        <v>4</v>
      </c>
      <c r="C38" s="56">
        <v>70</v>
      </c>
      <c r="D38" s="57">
        <v>1710</v>
      </c>
    </row>
    <row r="39" spans="1:4" ht="12.75">
      <c r="A39" s="33" t="s">
        <v>160</v>
      </c>
      <c r="B39" s="56">
        <v>16</v>
      </c>
      <c r="C39" s="56">
        <v>144</v>
      </c>
      <c r="D39" s="57">
        <v>1465</v>
      </c>
    </row>
    <row r="40" spans="1:4" ht="38.25">
      <c r="A40" s="33" t="s">
        <v>246</v>
      </c>
      <c r="B40" s="56">
        <v>41</v>
      </c>
      <c r="C40" s="56">
        <v>461</v>
      </c>
      <c r="D40" s="57">
        <v>8211</v>
      </c>
    </row>
    <row r="41" spans="1:4" ht="25.5">
      <c r="A41" s="33" t="s">
        <v>162</v>
      </c>
      <c r="B41" s="56">
        <v>5</v>
      </c>
      <c r="C41" s="56">
        <v>26</v>
      </c>
      <c r="D41" s="57">
        <v>508</v>
      </c>
    </row>
    <row r="42" spans="1:4" ht="12.75">
      <c r="A42" s="33" t="s">
        <v>163</v>
      </c>
      <c r="B42" s="56">
        <v>1020</v>
      </c>
      <c r="C42" s="56">
        <v>13781</v>
      </c>
      <c r="D42" s="57">
        <v>166877</v>
      </c>
    </row>
    <row r="43" spans="1:4" ht="12.75">
      <c r="A43" s="33" t="s">
        <v>164</v>
      </c>
      <c r="B43" s="56">
        <v>62</v>
      </c>
      <c r="C43" s="56">
        <v>656</v>
      </c>
      <c r="D43" s="57">
        <v>9015</v>
      </c>
    </row>
    <row r="44" spans="1:4" ht="12.75">
      <c r="A44" s="33" t="s">
        <v>165</v>
      </c>
      <c r="B44" s="56">
        <v>3888</v>
      </c>
      <c r="C44" s="56">
        <v>41087</v>
      </c>
      <c r="D44" s="57">
        <v>420664</v>
      </c>
    </row>
    <row r="45" spans="1:4" ht="25.5">
      <c r="A45" s="33" t="s">
        <v>247</v>
      </c>
      <c r="B45" s="56">
        <v>819</v>
      </c>
      <c r="C45" s="56">
        <v>8659</v>
      </c>
      <c r="D45" s="57">
        <v>120632</v>
      </c>
    </row>
    <row r="46" spans="1:4" ht="25.5">
      <c r="A46" s="33" t="s">
        <v>167</v>
      </c>
      <c r="B46" s="56">
        <v>2698</v>
      </c>
      <c r="C46" s="56">
        <v>36548</v>
      </c>
      <c r="D46" s="57">
        <v>403917</v>
      </c>
    </row>
    <row r="47" spans="1:4" ht="25.5">
      <c r="A47" s="33" t="s">
        <v>168</v>
      </c>
      <c r="B47" s="56">
        <v>4516</v>
      </c>
      <c r="C47" s="56">
        <v>44326</v>
      </c>
      <c r="D47" s="57">
        <v>674081</v>
      </c>
    </row>
    <row r="48" spans="1:4" ht="25.5">
      <c r="A48" s="33" t="s">
        <v>248</v>
      </c>
      <c r="B48" s="56">
        <v>1240</v>
      </c>
      <c r="C48" s="56">
        <v>12941</v>
      </c>
      <c r="D48" s="57">
        <v>106112</v>
      </c>
    </row>
    <row r="49" spans="1:4" ht="12.75">
      <c r="A49" s="33" t="s">
        <v>249</v>
      </c>
      <c r="B49" s="56">
        <v>21</v>
      </c>
      <c r="C49" s="56">
        <v>53</v>
      </c>
      <c r="D49" s="57">
        <v>1684</v>
      </c>
    </row>
    <row r="50" spans="1:4" ht="12.75">
      <c r="A50" s="33" t="s">
        <v>171</v>
      </c>
      <c r="B50" s="56">
        <v>2</v>
      </c>
      <c r="C50" s="56">
        <v>22</v>
      </c>
      <c r="D50" s="57">
        <v>455</v>
      </c>
    </row>
    <row r="51" spans="1:4" ht="25.5">
      <c r="A51" s="33" t="s">
        <v>250</v>
      </c>
      <c r="B51" s="56">
        <v>316</v>
      </c>
      <c r="C51" s="56">
        <v>2097</v>
      </c>
      <c r="D51" s="57">
        <v>27163</v>
      </c>
    </row>
    <row r="52" spans="1:4" ht="12.75">
      <c r="A52" s="33" t="s">
        <v>251</v>
      </c>
      <c r="B52" s="56">
        <v>90</v>
      </c>
      <c r="C52" s="56">
        <v>938</v>
      </c>
      <c r="D52" s="57">
        <v>14012</v>
      </c>
    </row>
    <row r="53" spans="1:4" ht="12.75">
      <c r="A53" s="33" t="s">
        <v>174</v>
      </c>
      <c r="B53" s="56">
        <v>616</v>
      </c>
      <c r="C53" s="56">
        <v>4279</v>
      </c>
      <c r="D53" s="57">
        <v>44147</v>
      </c>
    </row>
    <row r="54" spans="1:4" ht="12.75">
      <c r="A54" s="33" t="s">
        <v>175</v>
      </c>
      <c r="B54" s="56">
        <v>2221</v>
      </c>
      <c r="C54" s="56">
        <v>19915</v>
      </c>
      <c r="D54" s="57">
        <v>247336</v>
      </c>
    </row>
    <row r="55" spans="1:4" ht="12.75">
      <c r="A55" s="33" t="s">
        <v>176</v>
      </c>
      <c r="B55" s="56">
        <v>40</v>
      </c>
      <c r="C55" s="56">
        <v>565</v>
      </c>
      <c r="D55" s="57">
        <v>6784</v>
      </c>
    </row>
    <row r="56" spans="1:4" ht="51">
      <c r="A56" s="33" t="s">
        <v>177</v>
      </c>
      <c r="B56" s="56">
        <v>47</v>
      </c>
      <c r="C56" s="56">
        <v>576</v>
      </c>
      <c r="D56" s="57">
        <v>7082</v>
      </c>
    </row>
    <row r="57" spans="1:4" ht="25.5">
      <c r="A57" s="33" t="s">
        <v>178</v>
      </c>
      <c r="B57" s="56">
        <v>4</v>
      </c>
      <c r="C57" s="56">
        <v>95</v>
      </c>
      <c r="D57" s="57">
        <v>1721</v>
      </c>
    </row>
    <row r="58" spans="1:4" ht="12.75">
      <c r="A58" s="33" t="s">
        <v>179</v>
      </c>
      <c r="B58" s="56">
        <v>31</v>
      </c>
      <c r="C58" s="56">
        <v>328</v>
      </c>
      <c r="D58" s="57">
        <v>5219</v>
      </c>
    </row>
    <row r="59" spans="1:4" ht="25.5">
      <c r="A59" s="33" t="s">
        <v>180</v>
      </c>
      <c r="B59" s="56">
        <v>281</v>
      </c>
      <c r="C59" s="56">
        <v>4293</v>
      </c>
      <c r="D59" s="57">
        <v>45665</v>
      </c>
    </row>
    <row r="60" spans="1:4" ht="25.5">
      <c r="A60" s="33" t="s">
        <v>252</v>
      </c>
      <c r="B60" s="56">
        <v>233</v>
      </c>
      <c r="C60" s="56">
        <v>2846</v>
      </c>
      <c r="D60" s="57">
        <v>35845</v>
      </c>
    </row>
    <row r="61" spans="1:4" ht="25.5">
      <c r="A61" s="33" t="s">
        <v>182</v>
      </c>
      <c r="B61" s="56">
        <v>367</v>
      </c>
      <c r="C61" s="56">
        <v>3686</v>
      </c>
      <c r="D61" s="57">
        <v>35402</v>
      </c>
    </row>
    <row r="62" spans="1:4" ht="38.25">
      <c r="A62" s="33" t="s">
        <v>253</v>
      </c>
      <c r="B62" s="56">
        <v>4</v>
      </c>
      <c r="C62" s="56">
        <v>93</v>
      </c>
      <c r="D62" s="57">
        <v>1103</v>
      </c>
    </row>
    <row r="63" spans="1:4" ht="25.5">
      <c r="A63" s="33" t="s">
        <v>254</v>
      </c>
      <c r="B63" s="56">
        <v>592</v>
      </c>
      <c r="C63" s="56">
        <v>6266</v>
      </c>
      <c r="D63" s="57">
        <v>79376</v>
      </c>
    </row>
    <row r="64" spans="1:4" ht="12.75">
      <c r="A64" s="33" t="s">
        <v>255</v>
      </c>
      <c r="B64" s="56">
        <v>2126</v>
      </c>
      <c r="C64" s="56">
        <v>24064</v>
      </c>
      <c r="D64" s="57">
        <v>192145</v>
      </c>
    </row>
    <row r="65" spans="1:4" ht="12.75">
      <c r="A65" s="33" t="s">
        <v>186</v>
      </c>
      <c r="B65" s="56">
        <v>1346</v>
      </c>
      <c r="C65" s="56">
        <v>18795</v>
      </c>
      <c r="D65" s="57">
        <v>254644</v>
      </c>
    </row>
    <row r="66" spans="1:4" ht="25.5">
      <c r="A66" s="33" t="s">
        <v>256</v>
      </c>
      <c r="B66" s="56">
        <v>328</v>
      </c>
      <c r="C66" s="56">
        <v>4318</v>
      </c>
      <c r="D66" s="57">
        <v>45406</v>
      </c>
    </row>
    <row r="67" spans="1:4" ht="25.5">
      <c r="A67" s="33" t="s">
        <v>188</v>
      </c>
      <c r="B67" s="56">
        <v>1409</v>
      </c>
      <c r="C67" s="56">
        <v>16049</v>
      </c>
      <c r="D67" s="57">
        <v>208443</v>
      </c>
    </row>
    <row r="68" spans="1:4" ht="12.75">
      <c r="A68" s="33" t="s">
        <v>189</v>
      </c>
      <c r="B68" s="56">
        <v>57</v>
      </c>
      <c r="C68" s="56">
        <v>766</v>
      </c>
      <c r="D68" s="57">
        <v>8026</v>
      </c>
    </row>
    <row r="69" spans="1:4" ht="12.75">
      <c r="A69" s="33" t="s">
        <v>190</v>
      </c>
      <c r="B69" s="56">
        <v>122</v>
      </c>
      <c r="C69" s="56">
        <v>1944</v>
      </c>
      <c r="D69" s="57">
        <v>20665</v>
      </c>
    </row>
    <row r="70" spans="1:4" ht="25.5">
      <c r="A70" s="33" t="s">
        <v>257</v>
      </c>
      <c r="B70" s="56">
        <v>1005</v>
      </c>
      <c r="C70" s="56">
        <v>12238</v>
      </c>
      <c r="D70" s="57">
        <v>115757</v>
      </c>
    </row>
    <row r="71" spans="1:4" ht="12.75">
      <c r="A71" s="33" t="s">
        <v>258</v>
      </c>
      <c r="B71" s="56">
        <v>101</v>
      </c>
      <c r="C71" s="56">
        <v>1252</v>
      </c>
      <c r="D71" s="57">
        <v>10064</v>
      </c>
    </row>
    <row r="72" spans="1:4" ht="25.5">
      <c r="A72" s="33" t="s">
        <v>259</v>
      </c>
      <c r="B72" s="56">
        <v>130</v>
      </c>
      <c r="C72" s="56">
        <v>1275</v>
      </c>
      <c r="D72" s="57">
        <v>16608</v>
      </c>
    </row>
    <row r="73" spans="1:4" ht="25.5">
      <c r="A73" s="33" t="s">
        <v>260</v>
      </c>
      <c r="B73" s="56">
        <v>40</v>
      </c>
      <c r="C73" s="56">
        <v>594</v>
      </c>
      <c r="D73" s="57">
        <v>5202</v>
      </c>
    </row>
    <row r="74" spans="1:4" ht="38.25">
      <c r="A74" s="33" t="s">
        <v>195</v>
      </c>
      <c r="B74" s="56">
        <v>79</v>
      </c>
      <c r="C74" s="56">
        <v>824</v>
      </c>
      <c r="D74" s="57">
        <v>14716</v>
      </c>
    </row>
    <row r="75" spans="1:4" ht="12.75">
      <c r="A75" s="33" t="s">
        <v>196</v>
      </c>
      <c r="B75" s="56">
        <v>22</v>
      </c>
      <c r="C75" s="56">
        <v>213</v>
      </c>
      <c r="D75" s="57">
        <v>3006</v>
      </c>
    </row>
    <row r="76" spans="1:4" ht="25.5">
      <c r="A76" s="33" t="s">
        <v>261</v>
      </c>
      <c r="B76" s="56">
        <v>268</v>
      </c>
      <c r="C76" s="56">
        <v>3374</v>
      </c>
      <c r="D76" s="57">
        <v>40397</v>
      </c>
    </row>
    <row r="77" spans="1:4" ht="38.25">
      <c r="A77" s="33" t="s">
        <v>198</v>
      </c>
      <c r="B77" s="56">
        <v>529</v>
      </c>
      <c r="C77" s="56">
        <v>5873</v>
      </c>
      <c r="D77" s="57">
        <v>73661</v>
      </c>
    </row>
    <row r="78" spans="1:4" ht="12.75">
      <c r="A78" s="33" t="s">
        <v>262</v>
      </c>
      <c r="B78" s="56">
        <v>143</v>
      </c>
      <c r="C78" s="56">
        <v>1859</v>
      </c>
      <c r="D78" s="57">
        <v>24682</v>
      </c>
    </row>
    <row r="79" spans="1:4" ht="12.75">
      <c r="A79" s="33" t="s">
        <v>200</v>
      </c>
      <c r="B79" s="56">
        <v>1526</v>
      </c>
      <c r="C79" s="56">
        <v>18296</v>
      </c>
      <c r="D79" s="57">
        <v>215722</v>
      </c>
    </row>
    <row r="80" spans="1:4" ht="25.5">
      <c r="A80" s="33" t="s">
        <v>201</v>
      </c>
      <c r="B80" s="56">
        <v>82</v>
      </c>
      <c r="C80" s="56">
        <v>553</v>
      </c>
      <c r="D80" s="57">
        <v>5590</v>
      </c>
    </row>
    <row r="81" spans="1:4" ht="12.75">
      <c r="A81" s="33" t="s">
        <v>202</v>
      </c>
      <c r="B81" s="56">
        <v>78</v>
      </c>
      <c r="C81" s="56">
        <v>612</v>
      </c>
      <c r="D81" s="57">
        <v>7798</v>
      </c>
    </row>
    <row r="82" spans="1:4" ht="25.5">
      <c r="A82" s="33" t="s">
        <v>263</v>
      </c>
      <c r="B82" s="56">
        <v>207</v>
      </c>
      <c r="C82" s="56">
        <v>2282</v>
      </c>
      <c r="D82" s="57">
        <v>27778</v>
      </c>
    </row>
    <row r="83" spans="1:4" ht="25.5">
      <c r="A83" s="33" t="s">
        <v>264</v>
      </c>
      <c r="B83" s="56">
        <v>19</v>
      </c>
      <c r="C83" s="56">
        <v>107</v>
      </c>
      <c r="D83" s="57">
        <v>1123</v>
      </c>
    </row>
    <row r="84" spans="1:4" ht="25.5">
      <c r="A84" s="33" t="s">
        <v>265</v>
      </c>
      <c r="B84" s="56">
        <v>35</v>
      </c>
      <c r="C84" s="56">
        <v>308</v>
      </c>
      <c r="D84" s="57">
        <v>4751</v>
      </c>
    </row>
    <row r="85" spans="1:4" ht="25.5">
      <c r="A85" s="33" t="s">
        <v>266</v>
      </c>
      <c r="B85" s="56">
        <v>358</v>
      </c>
      <c r="C85" s="56">
        <v>2555</v>
      </c>
      <c r="D85" s="57">
        <v>25200</v>
      </c>
    </row>
    <row r="86" spans="1:4" ht="25.5">
      <c r="A86" s="33" t="s">
        <v>207</v>
      </c>
      <c r="B86" s="56">
        <v>211</v>
      </c>
      <c r="C86" s="56">
        <v>2426</v>
      </c>
      <c r="D86" s="57">
        <v>27365</v>
      </c>
    </row>
    <row r="87" spans="1:4" ht="12.75">
      <c r="A87" s="33" t="s">
        <v>208</v>
      </c>
      <c r="B87" s="56">
        <v>1378</v>
      </c>
      <c r="C87" s="56">
        <v>13122</v>
      </c>
      <c r="D87" s="57">
        <v>161557</v>
      </c>
    </row>
  </sheetData>
  <mergeCells count="2">
    <mergeCell ref="A1:D1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CI92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6.57421875" style="189" customWidth="1"/>
    <col min="2" max="2" width="10.7109375" style="14" customWidth="1"/>
    <col min="3" max="3" width="13.7109375" style="14" customWidth="1"/>
    <col min="4" max="4" width="14.140625" style="14" customWidth="1"/>
    <col min="5" max="16384" width="9.140625" style="14" customWidth="1"/>
  </cols>
  <sheetData>
    <row r="1" spans="1:86" ht="30" customHeight="1">
      <c r="A1" s="141" t="s">
        <v>279</v>
      </c>
      <c r="B1" s="141"/>
      <c r="C1" s="141"/>
      <c r="D1" s="141"/>
      <c r="E1" s="190"/>
      <c r="F1" s="190"/>
      <c r="G1" s="39"/>
      <c r="H1" s="190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191"/>
    </row>
    <row r="2" spans="1:87" ht="12.75">
      <c r="A2" s="169" t="s">
        <v>232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</row>
    <row r="3" spans="1:87" ht="12.75">
      <c r="A3" s="194" t="s">
        <v>267</v>
      </c>
      <c r="B3" s="194"/>
      <c r="C3" s="194"/>
      <c r="D3" s="19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</row>
    <row r="4" spans="1:87" ht="14.25">
      <c r="A4" s="49" t="s">
        <v>212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</row>
    <row r="5" spans="1:87" ht="14.25">
      <c r="A5" s="50" t="s">
        <v>213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</row>
    <row r="6" spans="2:86" ht="12.75"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</row>
    <row r="7" spans="1:4" ht="39.75">
      <c r="A7" s="192" t="s">
        <v>116</v>
      </c>
      <c r="B7" s="193" t="s">
        <v>117</v>
      </c>
      <c r="C7" s="193" t="s">
        <v>210</v>
      </c>
      <c r="D7" s="193" t="s">
        <v>211</v>
      </c>
    </row>
    <row r="8" spans="1:4" s="196" customFormat="1" ht="12.75">
      <c r="A8" s="25" t="s">
        <v>132</v>
      </c>
      <c r="B8" s="56">
        <v>0</v>
      </c>
      <c r="C8" s="56">
        <v>0</v>
      </c>
      <c r="D8" s="56">
        <v>475</v>
      </c>
    </row>
    <row r="9" spans="1:4" s="196" customFormat="1" ht="25.5">
      <c r="A9" s="25" t="s">
        <v>133</v>
      </c>
      <c r="B9" s="56">
        <v>723.61</v>
      </c>
      <c r="C9" s="56">
        <v>217.46</v>
      </c>
      <c r="D9" s="56">
        <v>12704.54</v>
      </c>
    </row>
    <row r="10" spans="1:4" ht="12.75">
      <c r="A10" s="25" t="s">
        <v>134</v>
      </c>
      <c r="B10" s="56">
        <v>0</v>
      </c>
      <c r="C10" s="56">
        <v>0</v>
      </c>
      <c r="D10" s="56">
        <v>198.34</v>
      </c>
    </row>
    <row r="11" spans="1:4" ht="25.5">
      <c r="A11" s="25" t="s">
        <v>135</v>
      </c>
      <c r="B11" s="56">
        <v>90.77</v>
      </c>
      <c r="C11" s="56">
        <v>1134.47</v>
      </c>
      <c r="D11" s="56">
        <v>19517.81</v>
      </c>
    </row>
    <row r="12" spans="1:4" ht="25.5">
      <c r="A12" s="25" t="s">
        <v>136</v>
      </c>
      <c r="B12" s="56">
        <v>271.8</v>
      </c>
      <c r="C12" s="56">
        <v>99.55</v>
      </c>
      <c r="D12" s="56">
        <v>1464.44</v>
      </c>
    </row>
    <row r="13" spans="1:4" ht="12.75">
      <c r="A13" s="32" t="s">
        <v>118</v>
      </c>
      <c r="B13" s="56">
        <f>SUM(B8:B12)</f>
        <v>1086.18</v>
      </c>
      <c r="C13" s="56">
        <f>SUM(C8:C12)</f>
        <v>1451.48</v>
      </c>
      <c r="D13" s="56">
        <f>SUM(D8:D12)</f>
        <v>34360.130000000005</v>
      </c>
    </row>
    <row r="14" spans="1:4" ht="12.75">
      <c r="A14" s="25" t="s">
        <v>137</v>
      </c>
      <c r="B14" s="56">
        <v>6394.2</v>
      </c>
      <c r="C14" s="56">
        <v>53809.82</v>
      </c>
      <c r="D14" s="56">
        <v>377206.77</v>
      </c>
    </row>
    <row r="15" spans="1:4" ht="12.75">
      <c r="A15" s="32" t="s">
        <v>138</v>
      </c>
      <c r="B15" s="56">
        <v>0</v>
      </c>
      <c r="C15" s="56">
        <v>0</v>
      </c>
      <c r="D15" s="56">
        <v>1148.25</v>
      </c>
    </row>
    <row r="16" spans="1:4" ht="12.75">
      <c r="A16" s="32" t="s">
        <v>139</v>
      </c>
      <c r="B16" s="56">
        <v>360.94</v>
      </c>
      <c r="C16" s="56">
        <v>6986.5</v>
      </c>
      <c r="D16" s="56">
        <v>154249.5</v>
      </c>
    </row>
    <row r="17" spans="1:4" ht="38.25">
      <c r="A17" s="32" t="s">
        <v>119</v>
      </c>
      <c r="B17" s="56">
        <v>1524.89</v>
      </c>
      <c r="C17" s="56">
        <v>28756.68</v>
      </c>
      <c r="D17" s="56">
        <v>213148.86</v>
      </c>
    </row>
    <row r="18" spans="1:4" ht="25.5">
      <c r="A18" s="33" t="s">
        <v>240</v>
      </c>
      <c r="B18" s="56">
        <v>438.88</v>
      </c>
      <c r="C18" s="56">
        <v>6918.82</v>
      </c>
      <c r="D18" s="56">
        <v>132324.91</v>
      </c>
    </row>
    <row r="19" spans="1:4" ht="51">
      <c r="A19" s="33" t="s">
        <v>140</v>
      </c>
      <c r="B19" s="56">
        <v>900.4</v>
      </c>
      <c r="C19" s="56">
        <v>11890.61</v>
      </c>
      <c r="D19" s="56">
        <v>132659.48</v>
      </c>
    </row>
    <row r="20" spans="1:4" ht="25.5">
      <c r="A20" s="33" t="s">
        <v>141</v>
      </c>
      <c r="B20" s="56">
        <v>288.03</v>
      </c>
      <c r="C20" s="56">
        <v>5917.29</v>
      </c>
      <c r="D20" s="56">
        <v>70011.68</v>
      </c>
    </row>
    <row r="21" spans="1:4" ht="25.5">
      <c r="A21" s="33" t="s">
        <v>142</v>
      </c>
      <c r="B21" s="56">
        <v>591.83</v>
      </c>
      <c r="C21" s="56">
        <v>9874.26</v>
      </c>
      <c r="D21" s="56">
        <v>96980.13</v>
      </c>
    </row>
    <row r="22" spans="1:4" ht="25.5">
      <c r="A22" s="33" t="s">
        <v>143</v>
      </c>
      <c r="B22" s="56">
        <v>171.52</v>
      </c>
      <c r="C22" s="56">
        <v>252.06</v>
      </c>
      <c r="D22" s="56">
        <v>15486.65</v>
      </c>
    </row>
    <row r="23" spans="1:4" ht="12.75">
      <c r="A23" s="33" t="s">
        <v>144</v>
      </c>
      <c r="B23" s="56">
        <v>2183.06</v>
      </c>
      <c r="C23" s="56">
        <v>11099.16</v>
      </c>
      <c r="D23" s="56">
        <v>103966.36</v>
      </c>
    </row>
    <row r="24" spans="1:4" ht="25.5">
      <c r="A24" s="33" t="s">
        <v>145</v>
      </c>
      <c r="B24" s="56">
        <v>0</v>
      </c>
      <c r="C24" s="56">
        <v>0</v>
      </c>
      <c r="D24" s="56">
        <v>0</v>
      </c>
    </row>
    <row r="25" spans="1:4" ht="25.5">
      <c r="A25" s="33" t="s">
        <v>146</v>
      </c>
      <c r="B25" s="56">
        <v>1649.54</v>
      </c>
      <c r="C25" s="56">
        <v>16476.05</v>
      </c>
      <c r="D25" s="56">
        <v>173512.13</v>
      </c>
    </row>
    <row r="26" spans="1:4" ht="25.5">
      <c r="A26" s="33" t="s">
        <v>147</v>
      </c>
      <c r="B26" s="56">
        <v>2710.71</v>
      </c>
      <c r="C26" s="56">
        <v>37213.24</v>
      </c>
      <c r="D26" s="56">
        <v>194763.7</v>
      </c>
    </row>
    <row r="27" spans="1:4" ht="12.75">
      <c r="A27" s="33" t="s">
        <v>241</v>
      </c>
      <c r="B27" s="56">
        <v>1064.99</v>
      </c>
      <c r="C27" s="56">
        <v>8275.85</v>
      </c>
      <c r="D27" s="56">
        <v>125799.44</v>
      </c>
    </row>
    <row r="28" spans="1:4" ht="25.5">
      <c r="A28" s="33" t="s">
        <v>242</v>
      </c>
      <c r="B28" s="56">
        <v>4647.37</v>
      </c>
      <c r="C28" s="56">
        <v>61887.42</v>
      </c>
      <c r="D28" s="56">
        <v>537910.48</v>
      </c>
    </row>
    <row r="29" spans="1:4" ht="51">
      <c r="A29" s="33" t="s">
        <v>150</v>
      </c>
      <c r="B29" s="56">
        <v>785.05</v>
      </c>
      <c r="C29" s="56">
        <v>13620.94</v>
      </c>
      <c r="D29" s="56">
        <v>102787.89</v>
      </c>
    </row>
    <row r="30" spans="1:4" ht="38.25">
      <c r="A30" s="33" t="s">
        <v>151</v>
      </c>
      <c r="B30" s="56">
        <v>867.42</v>
      </c>
      <c r="C30" s="56">
        <v>18344.98</v>
      </c>
      <c r="D30" s="56">
        <v>150361.7</v>
      </c>
    </row>
    <row r="31" spans="1:4" ht="25.5">
      <c r="A31" s="33" t="s">
        <v>153</v>
      </c>
      <c r="B31" s="56">
        <v>4103.04</v>
      </c>
      <c r="C31" s="56">
        <v>98325.02</v>
      </c>
      <c r="D31" s="56">
        <v>373859.4</v>
      </c>
    </row>
    <row r="32" spans="1:4" ht="25.5">
      <c r="A32" s="33" t="s">
        <v>152</v>
      </c>
      <c r="B32" s="56">
        <v>327.55</v>
      </c>
      <c r="C32" s="56">
        <v>16456.24</v>
      </c>
      <c r="D32" s="56">
        <v>158788.21</v>
      </c>
    </row>
    <row r="33" spans="1:4" ht="25.5">
      <c r="A33" s="33" t="s">
        <v>154</v>
      </c>
      <c r="B33" s="56">
        <v>459.75</v>
      </c>
      <c r="C33" s="56">
        <v>5649.14</v>
      </c>
      <c r="D33" s="56">
        <v>94129.59</v>
      </c>
    </row>
    <row r="34" spans="1:4" ht="12.75">
      <c r="A34" s="33" t="s">
        <v>155</v>
      </c>
      <c r="B34" s="56">
        <v>263.91</v>
      </c>
      <c r="C34" s="56">
        <v>10923.16</v>
      </c>
      <c r="D34" s="56">
        <v>163919.33</v>
      </c>
    </row>
    <row r="35" spans="1:4" ht="12.75">
      <c r="A35" s="33" t="s">
        <v>243</v>
      </c>
      <c r="B35" s="56">
        <v>339.66</v>
      </c>
      <c r="C35" s="56">
        <v>10105.57</v>
      </c>
      <c r="D35" s="56">
        <v>120887.64</v>
      </c>
    </row>
    <row r="36" spans="1:4" ht="38.25">
      <c r="A36" s="33" t="s">
        <v>244</v>
      </c>
      <c r="B36" s="56">
        <v>1825.91</v>
      </c>
      <c r="C36" s="56">
        <v>14530.19</v>
      </c>
      <c r="D36" s="56">
        <v>149540.24</v>
      </c>
    </row>
    <row r="37" spans="1:4" ht="12.75">
      <c r="A37" s="33" t="s">
        <v>1</v>
      </c>
      <c r="B37" s="56">
        <f>SUM(B14:B36)</f>
        <v>31898.649999999994</v>
      </c>
      <c r="C37" s="56">
        <f>SUM(C14:C36)</f>
        <v>447312.99999999994</v>
      </c>
      <c r="D37" s="56">
        <f>SUM(D14:D36)</f>
        <v>3643442.34</v>
      </c>
    </row>
    <row r="38" spans="1:4" ht="25.5">
      <c r="A38" s="33" t="s">
        <v>245</v>
      </c>
      <c r="B38" s="56">
        <v>772.37</v>
      </c>
      <c r="C38" s="56">
        <v>6280.05</v>
      </c>
      <c r="D38" s="56">
        <v>77512.21</v>
      </c>
    </row>
    <row r="39" spans="1:4" ht="25.5">
      <c r="A39" s="33" t="s">
        <v>159</v>
      </c>
      <c r="B39" s="56">
        <v>34.69</v>
      </c>
      <c r="C39" s="56">
        <v>1155.26</v>
      </c>
      <c r="D39" s="56">
        <v>27519.27</v>
      </c>
    </row>
    <row r="40" spans="1:4" ht="12.75">
      <c r="A40" s="33" t="s">
        <v>160</v>
      </c>
      <c r="B40" s="56">
        <v>66.67</v>
      </c>
      <c r="C40" s="56">
        <v>1212.29</v>
      </c>
      <c r="D40" s="56">
        <v>10252.13</v>
      </c>
    </row>
    <row r="41" spans="1:4" ht="38.25">
      <c r="A41" s="33" t="s">
        <v>161</v>
      </c>
      <c r="B41" s="56">
        <v>385.82</v>
      </c>
      <c r="C41" s="56">
        <v>6943.54</v>
      </c>
      <c r="D41" s="56">
        <v>127034.14</v>
      </c>
    </row>
    <row r="42" spans="1:4" ht="25.5">
      <c r="A42" s="33" t="s">
        <v>268</v>
      </c>
      <c r="B42" s="56">
        <v>11.35</v>
      </c>
      <c r="C42" s="56">
        <v>431.17</v>
      </c>
      <c r="D42" s="56">
        <v>4446.39</v>
      </c>
    </row>
    <row r="43" spans="1:4" ht="12.75">
      <c r="A43" s="33" t="s">
        <v>121</v>
      </c>
      <c r="B43" s="56">
        <f>SUM(B38:B42)</f>
        <v>1270.8999999999999</v>
      </c>
      <c r="C43" s="56">
        <f>SUM(C38:C42)</f>
        <v>16022.31</v>
      </c>
      <c r="D43" s="56">
        <f>SUM(D38:D42)</f>
        <v>246764.14</v>
      </c>
    </row>
    <row r="44" spans="1:4" ht="12.75">
      <c r="A44" s="33" t="s">
        <v>163</v>
      </c>
      <c r="B44" s="56">
        <v>4155.29</v>
      </c>
      <c r="C44" s="56">
        <v>42623.65</v>
      </c>
      <c r="D44" s="56">
        <v>587443.1</v>
      </c>
    </row>
    <row r="45" spans="1:4" ht="12.75">
      <c r="A45" s="33" t="s">
        <v>164</v>
      </c>
      <c r="B45" s="56">
        <v>667.34</v>
      </c>
      <c r="C45" s="56">
        <v>7177.78</v>
      </c>
      <c r="D45" s="56">
        <v>93363.45</v>
      </c>
    </row>
    <row r="46" spans="1:4" ht="12.75">
      <c r="A46" s="33" t="s">
        <v>165</v>
      </c>
      <c r="B46" s="56">
        <v>9480.8</v>
      </c>
      <c r="C46" s="56">
        <v>91660.38</v>
      </c>
      <c r="D46" s="56">
        <v>1080684.23</v>
      </c>
    </row>
    <row r="47" spans="1:4" ht="12.75">
      <c r="A47" s="33" t="s">
        <v>3</v>
      </c>
      <c r="B47" s="56">
        <f>SUM(B44:B46)</f>
        <v>14303.43</v>
      </c>
      <c r="C47" s="56">
        <f>SUM(C44:C46)</f>
        <v>141461.81</v>
      </c>
      <c r="D47" s="56">
        <f>SUM(D44:D46)</f>
        <v>1761490.7799999998</v>
      </c>
    </row>
    <row r="48" spans="1:4" ht="25.5">
      <c r="A48" s="33" t="s">
        <v>247</v>
      </c>
      <c r="B48" s="56">
        <v>3276.15</v>
      </c>
      <c r="C48" s="56">
        <v>33803.51</v>
      </c>
      <c r="D48" s="56">
        <v>374466.01</v>
      </c>
    </row>
    <row r="49" spans="1:4" ht="25.5">
      <c r="A49" s="33" t="s">
        <v>269</v>
      </c>
      <c r="B49" s="56">
        <v>9525.55</v>
      </c>
      <c r="C49" s="56">
        <v>111259.28</v>
      </c>
      <c r="D49" s="56">
        <v>1092496.02</v>
      </c>
    </row>
    <row r="50" spans="1:4" ht="25.5">
      <c r="A50" s="33" t="s">
        <v>168</v>
      </c>
      <c r="B50" s="56">
        <v>13057.67</v>
      </c>
      <c r="C50" s="56">
        <v>134930.79</v>
      </c>
      <c r="D50" s="56">
        <v>1769727.9</v>
      </c>
    </row>
    <row r="51" spans="1:4" ht="25.5">
      <c r="A51" s="33" t="s">
        <v>169</v>
      </c>
      <c r="B51" s="56">
        <v>4166.55</v>
      </c>
      <c r="C51" s="56">
        <v>44006.42</v>
      </c>
      <c r="D51" s="56">
        <v>496695.85</v>
      </c>
    </row>
    <row r="52" spans="1:4" ht="12.75">
      <c r="A52" s="33" t="s">
        <v>170</v>
      </c>
      <c r="B52" s="56">
        <v>488.44</v>
      </c>
      <c r="C52" s="56">
        <v>409.09</v>
      </c>
      <c r="D52" s="56">
        <v>27837.87</v>
      </c>
    </row>
    <row r="53" spans="1:4" ht="12.75">
      <c r="A53" s="33" t="s">
        <v>270</v>
      </c>
      <c r="B53" s="56">
        <v>3.75</v>
      </c>
      <c r="C53" s="56">
        <v>237.89</v>
      </c>
      <c r="D53" s="56">
        <v>23289.53</v>
      </c>
    </row>
    <row r="54" spans="1:4" ht="25.5">
      <c r="A54" s="33" t="s">
        <v>172</v>
      </c>
      <c r="B54" s="56">
        <v>4157.11</v>
      </c>
      <c r="C54" s="56">
        <v>32514.36</v>
      </c>
      <c r="D54" s="56">
        <v>331819.36</v>
      </c>
    </row>
    <row r="55" spans="1:4" ht="12.75">
      <c r="A55" s="33" t="s">
        <v>271</v>
      </c>
      <c r="B55" s="56">
        <v>892.45</v>
      </c>
      <c r="C55" s="56">
        <v>11293.17</v>
      </c>
      <c r="D55" s="56">
        <v>156105.22</v>
      </c>
    </row>
    <row r="56" spans="1:4" ht="12.75">
      <c r="A56" s="33" t="s">
        <v>272</v>
      </c>
      <c r="B56" s="56">
        <v>4344.46</v>
      </c>
      <c r="C56" s="56">
        <v>23541.87</v>
      </c>
      <c r="D56" s="56">
        <v>260538.48</v>
      </c>
    </row>
    <row r="57" spans="1:4" ht="12.75">
      <c r="A57" s="33" t="s">
        <v>273</v>
      </c>
      <c r="B57" s="56">
        <v>9113.75</v>
      </c>
      <c r="C57" s="56">
        <v>80494.39</v>
      </c>
      <c r="D57" s="56">
        <v>889090.7</v>
      </c>
    </row>
    <row r="58" spans="1:4" ht="12.75">
      <c r="A58" s="33" t="s">
        <v>274</v>
      </c>
      <c r="B58" s="56">
        <v>140.12</v>
      </c>
      <c r="C58" s="56">
        <v>3490.44</v>
      </c>
      <c r="D58" s="56">
        <v>39523.91</v>
      </c>
    </row>
    <row r="59" spans="1:4" ht="38.25">
      <c r="A59" s="33" t="s">
        <v>275</v>
      </c>
      <c r="B59" s="56">
        <v>130.74</v>
      </c>
      <c r="C59" s="56">
        <v>1615.54</v>
      </c>
      <c r="D59" s="56">
        <v>34210.68</v>
      </c>
    </row>
    <row r="60" spans="1:4" ht="25.5">
      <c r="A60" s="33" t="s">
        <v>178</v>
      </c>
      <c r="B60" s="56">
        <v>17.17</v>
      </c>
      <c r="C60" s="56">
        <v>564.31</v>
      </c>
      <c r="D60" s="56">
        <v>26944.39</v>
      </c>
    </row>
    <row r="61" spans="1:4" ht="12.75">
      <c r="A61" s="33" t="s">
        <v>179</v>
      </c>
      <c r="B61" s="56">
        <v>201.06</v>
      </c>
      <c r="C61" s="56">
        <v>5088.55</v>
      </c>
      <c r="D61" s="56">
        <v>97628.71</v>
      </c>
    </row>
    <row r="62" spans="1:4" ht="25.5">
      <c r="A62" s="33" t="s">
        <v>180</v>
      </c>
      <c r="B62" s="56">
        <v>933.17</v>
      </c>
      <c r="C62" s="56">
        <v>16025.43</v>
      </c>
      <c r="D62" s="56">
        <v>210799.36</v>
      </c>
    </row>
    <row r="63" spans="1:4" ht="25.5">
      <c r="A63" s="33" t="s">
        <v>252</v>
      </c>
      <c r="B63" s="56">
        <v>946.26</v>
      </c>
      <c r="C63" s="56">
        <v>11566.53</v>
      </c>
      <c r="D63" s="56">
        <v>131289.64</v>
      </c>
    </row>
    <row r="64" spans="1:4" ht="25.5">
      <c r="A64" s="33" t="s">
        <v>276</v>
      </c>
      <c r="B64" s="56">
        <v>2794.99</v>
      </c>
      <c r="C64" s="56">
        <v>35561.9</v>
      </c>
      <c r="D64" s="56">
        <v>355877.14</v>
      </c>
    </row>
    <row r="65" spans="1:4" ht="38.25">
      <c r="A65" s="33" t="s">
        <v>183</v>
      </c>
      <c r="B65" s="56">
        <v>21.37</v>
      </c>
      <c r="C65" s="56">
        <v>2514.5</v>
      </c>
      <c r="D65" s="56">
        <v>38158.6</v>
      </c>
    </row>
    <row r="66" spans="1:4" ht="25.5">
      <c r="A66" s="33" t="s">
        <v>184</v>
      </c>
      <c r="B66" s="56">
        <v>1185.75</v>
      </c>
      <c r="C66" s="56">
        <v>12096.65</v>
      </c>
      <c r="D66" s="56">
        <v>155515.85</v>
      </c>
    </row>
    <row r="67" spans="1:4" ht="12.75">
      <c r="A67" s="33" t="s">
        <v>185</v>
      </c>
      <c r="B67" s="56">
        <v>3327.09</v>
      </c>
      <c r="C67" s="56">
        <v>37801.48</v>
      </c>
      <c r="D67" s="56">
        <v>300652.47</v>
      </c>
    </row>
    <row r="68" spans="1:4" ht="12.75">
      <c r="A68" s="33" t="s">
        <v>186</v>
      </c>
      <c r="B68" s="56">
        <v>3085.11</v>
      </c>
      <c r="C68" s="56">
        <v>36498.04</v>
      </c>
      <c r="D68" s="56">
        <v>433312.44</v>
      </c>
    </row>
    <row r="69" spans="1:4" ht="25.5">
      <c r="A69" s="33" t="s">
        <v>187</v>
      </c>
      <c r="B69" s="56">
        <v>610.65</v>
      </c>
      <c r="C69" s="56">
        <v>9907.68</v>
      </c>
      <c r="D69" s="56">
        <v>129164.55</v>
      </c>
    </row>
    <row r="70" spans="1:4" ht="25.5">
      <c r="A70" s="33" t="s">
        <v>277</v>
      </c>
      <c r="B70" s="56">
        <v>2602.74</v>
      </c>
      <c r="C70" s="56">
        <v>22183.08</v>
      </c>
      <c r="D70" s="56">
        <v>293946.73</v>
      </c>
    </row>
    <row r="71" spans="1:4" ht="12.75">
      <c r="A71" s="33" t="s">
        <v>189</v>
      </c>
      <c r="B71" s="56">
        <v>99.35</v>
      </c>
      <c r="C71" s="56">
        <v>2134.59</v>
      </c>
      <c r="D71" s="56">
        <v>22988.74</v>
      </c>
    </row>
    <row r="72" spans="1:4" ht="12.75">
      <c r="A72" s="33" t="s">
        <v>190</v>
      </c>
      <c r="B72" s="56">
        <v>272.45</v>
      </c>
      <c r="C72" s="56">
        <v>4394.5</v>
      </c>
      <c r="D72" s="56">
        <v>58399.01</v>
      </c>
    </row>
    <row r="73" spans="1:4" ht="25.5">
      <c r="A73" s="33" t="s">
        <v>257</v>
      </c>
      <c r="B73" s="56">
        <v>1601.93</v>
      </c>
      <c r="C73" s="56">
        <v>18586.93</v>
      </c>
      <c r="D73" s="56">
        <v>177668.22</v>
      </c>
    </row>
    <row r="74" spans="1:4" ht="12.75">
      <c r="A74" s="33" t="s">
        <v>192</v>
      </c>
      <c r="B74" s="56">
        <v>111.76</v>
      </c>
      <c r="C74" s="56">
        <v>1471.47</v>
      </c>
      <c r="D74" s="56">
        <v>11847.42</v>
      </c>
    </row>
    <row r="75" spans="1:4" ht="12.75">
      <c r="A75" s="33" t="s">
        <v>193</v>
      </c>
      <c r="B75" s="56">
        <v>368.48</v>
      </c>
      <c r="C75" s="56">
        <v>3269.21</v>
      </c>
      <c r="D75" s="56">
        <v>43730.08</v>
      </c>
    </row>
    <row r="76" spans="1:4" ht="25.5">
      <c r="A76" s="33" t="s">
        <v>260</v>
      </c>
      <c r="B76" s="56">
        <v>1362.7</v>
      </c>
      <c r="C76" s="56">
        <v>19620.13</v>
      </c>
      <c r="D76" s="56">
        <v>204985.31</v>
      </c>
    </row>
    <row r="77" spans="1:4" ht="38.25">
      <c r="A77" s="33" t="s">
        <v>195</v>
      </c>
      <c r="B77" s="56">
        <v>260.32</v>
      </c>
      <c r="C77" s="56">
        <v>3062.19</v>
      </c>
      <c r="D77" s="56">
        <v>45384.67</v>
      </c>
    </row>
    <row r="78" spans="1:4" ht="12.75">
      <c r="A78" s="33" t="s">
        <v>196</v>
      </c>
      <c r="B78" s="56">
        <v>167.01</v>
      </c>
      <c r="C78" s="56">
        <v>3033.83</v>
      </c>
      <c r="D78" s="56">
        <v>68616.89</v>
      </c>
    </row>
    <row r="79" spans="1:4" ht="25.5">
      <c r="A79" s="33" t="s">
        <v>197</v>
      </c>
      <c r="B79" s="56">
        <v>3000.26</v>
      </c>
      <c r="C79" s="56">
        <v>41536.99</v>
      </c>
      <c r="D79" s="56">
        <v>419942.33</v>
      </c>
    </row>
    <row r="80" spans="1:4" ht="38.25">
      <c r="A80" s="33" t="s">
        <v>198</v>
      </c>
      <c r="B80" s="56">
        <v>1364</v>
      </c>
      <c r="C80" s="56">
        <v>16835.2</v>
      </c>
      <c r="D80" s="56">
        <v>243140.4</v>
      </c>
    </row>
    <row r="81" spans="1:4" ht="12.75">
      <c r="A81" s="33" t="s">
        <v>262</v>
      </c>
      <c r="B81" s="56">
        <v>392.64</v>
      </c>
      <c r="C81" s="56">
        <v>5486.91</v>
      </c>
      <c r="D81" s="56">
        <v>82165.25</v>
      </c>
    </row>
    <row r="82" spans="1:4" ht="12.75">
      <c r="A82" s="33" t="s">
        <v>200</v>
      </c>
      <c r="B82" s="56">
        <v>2935</v>
      </c>
      <c r="C82" s="56">
        <v>33045.56</v>
      </c>
      <c r="D82" s="56">
        <v>419965.4</v>
      </c>
    </row>
    <row r="83" spans="1:4" ht="25.5">
      <c r="A83" s="33" t="s">
        <v>201</v>
      </c>
      <c r="B83" s="56">
        <v>1241.43</v>
      </c>
      <c r="C83" s="56">
        <v>14729.91</v>
      </c>
      <c r="D83" s="56">
        <v>99991.96</v>
      </c>
    </row>
    <row r="84" spans="1:4" ht="12.75">
      <c r="A84" s="33" t="s">
        <v>202</v>
      </c>
      <c r="B84" s="56">
        <v>2398.59</v>
      </c>
      <c r="C84" s="56">
        <v>14191.44</v>
      </c>
      <c r="D84" s="56">
        <v>124373.53</v>
      </c>
    </row>
    <row r="85" spans="1:4" ht="25.5">
      <c r="A85" s="33" t="s">
        <v>203</v>
      </c>
      <c r="B85" s="56">
        <v>420.16</v>
      </c>
      <c r="C85" s="56">
        <v>4525.65</v>
      </c>
      <c r="D85" s="56">
        <v>45702.01</v>
      </c>
    </row>
    <row r="86" spans="1:4" ht="25.5">
      <c r="A86" s="33" t="s">
        <v>204</v>
      </c>
      <c r="B86" s="56">
        <v>25.92</v>
      </c>
      <c r="C86" s="56">
        <v>514.7</v>
      </c>
      <c r="D86" s="56">
        <v>9711.9</v>
      </c>
    </row>
    <row r="87" spans="1:4" ht="25.5">
      <c r="A87" s="33" t="s">
        <v>205</v>
      </c>
      <c r="B87" s="56">
        <v>127.5</v>
      </c>
      <c r="C87" s="56">
        <v>1505.6</v>
      </c>
      <c r="D87" s="56">
        <v>23287.92</v>
      </c>
    </row>
    <row r="88" spans="1:4" ht="25.5">
      <c r="A88" s="33" t="s">
        <v>206</v>
      </c>
      <c r="B88" s="56">
        <v>1941.9</v>
      </c>
      <c r="C88" s="56">
        <v>8498.29</v>
      </c>
      <c r="D88" s="56">
        <v>76483.29</v>
      </c>
    </row>
    <row r="89" spans="1:4" ht="25.5">
      <c r="A89" s="33" t="s">
        <v>207</v>
      </c>
      <c r="B89" s="56">
        <v>368.16</v>
      </c>
      <c r="C89" s="56">
        <v>4161.49</v>
      </c>
      <c r="D89" s="56">
        <v>49797.97</v>
      </c>
    </row>
    <row r="90" spans="1:4" ht="12.75">
      <c r="A90" s="33" t="s">
        <v>208</v>
      </c>
      <c r="B90" s="56">
        <v>3151.92</v>
      </c>
      <c r="C90" s="56">
        <v>32021.69</v>
      </c>
      <c r="D90" s="56">
        <v>354511.9</v>
      </c>
    </row>
    <row r="91" spans="1:4" ht="12.75">
      <c r="A91" s="33" t="s">
        <v>4</v>
      </c>
      <c r="B91" s="56">
        <f>SUM(B48:B90)</f>
        <v>86633.57999999996</v>
      </c>
      <c r="C91" s="56">
        <f>SUM(C48:C90)</f>
        <v>900031.1799999998</v>
      </c>
      <c r="D91" s="56">
        <f>SUM(D48:D90)</f>
        <v>10251785.609999998</v>
      </c>
    </row>
    <row r="92" spans="1:4" ht="12.75">
      <c r="A92" s="197" t="s">
        <v>5</v>
      </c>
      <c r="B92" s="198">
        <v>135192.74</v>
      </c>
      <c r="C92" s="198">
        <v>1509423.9</v>
      </c>
      <c r="D92" s="198">
        <v>16001569.209999999</v>
      </c>
    </row>
  </sheetData>
  <mergeCells count="2">
    <mergeCell ref="A1:D1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18"/>
  <sheetViews>
    <sheetView workbookViewId="0" topLeftCell="A1">
      <selection activeCell="H39" sqref="H38:H39"/>
    </sheetView>
  </sheetViews>
  <sheetFormatPr defaultColWidth="9.140625" defaultRowHeight="12.75"/>
  <cols>
    <col min="1" max="1" width="18.8515625" style="46" customWidth="1"/>
    <col min="2" max="7" width="12.7109375" style="22" customWidth="1"/>
    <col min="8" max="16384" width="9.140625" style="22" customWidth="1"/>
  </cols>
  <sheetData>
    <row r="1" spans="1:7" ht="39" customHeight="1">
      <c r="A1" s="141" t="s">
        <v>224</v>
      </c>
      <c r="B1" s="141"/>
      <c r="C1" s="141"/>
      <c r="D1" s="141"/>
      <c r="E1" s="141"/>
      <c r="F1" s="141"/>
      <c r="G1" s="141"/>
    </row>
    <row r="2" spans="1:7" s="59" customFormat="1" ht="12.75">
      <c r="A2" s="143" t="s">
        <v>216</v>
      </c>
      <c r="B2" s="143"/>
      <c r="C2" s="143"/>
      <c r="D2" s="143"/>
      <c r="E2" s="143"/>
      <c r="F2" s="143"/>
      <c r="G2" s="143"/>
    </row>
    <row r="3" spans="1:7" ht="12.75">
      <c r="A3" s="142" t="s">
        <v>217</v>
      </c>
      <c r="B3" s="142"/>
      <c r="C3" s="142"/>
      <c r="D3" s="142"/>
      <c r="E3" s="142"/>
      <c r="F3" s="142"/>
      <c r="G3" s="142"/>
    </row>
    <row r="4" ht="12.75">
      <c r="A4" s="22"/>
    </row>
    <row r="5" spans="1:7" ht="39" customHeight="1">
      <c r="A5" s="144" t="s">
        <v>123</v>
      </c>
      <c r="B5" s="139" t="s">
        <v>219</v>
      </c>
      <c r="C5" s="139"/>
      <c r="D5" s="139"/>
      <c r="E5" s="140" t="s">
        <v>124</v>
      </c>
      <c r="F5" s="140"/>
      <c r="G5" s="140"/>
    </row>
    <row r="6" spans="1:7" s="48" customFormat="1" ht="81.75" customHeight="1">
      <c r="A6" s="145"/>
      <c r="B6" s="54" t="s">
        <v>117</v>
      </c>
      <c r="C6" s="54" t="s">
        <v>214</v>
      </c>
      <c r="D6" s="54" t="s">
        <v>215</v>
      </c>
      <c r="E6" s="54" t="s">
        <v>117</v>
      </c>
      <c r="F6" s="54" t="s">
        <v>214</v>
      </c>
      <c r="G6" s="54" t="s">
        <v>215</v>
      </c>
    </row>
    <row r="7" spans="1:7" ht="25.5">
      <c r="A7" s="32" t="s">
        <v>118</v>
      </c>
      <c r="B7" s="56">
        <v>1086.18</v>
      </c>
      <c r="C7" s="56">
        <v>1451.48</v>
      </c>
      <c r="D7" s="56">
        <v>34360.13</v>
      </c>
      <c r="E7" s="28">
        <v>0.440366749306213</v>
      </c>
      <c r="F7" s="28">
        <v>0.056523116481865525</v>
      </c>
      <c r="G7" s="28">
        <v>0.09342331320203591</v>
      </c>
    </row>
    <row r="8" spans="1:7" ht="25.5">
      <c r="A8" s="33" t="s">
        <v>1</v>
      </c>
      <c r="B8" s="57">
        <v>31898.65</v>
      </c>
      <c r="C8" s="57">
        <v>447313</v>
      </c>
      <c r="D8" s="57">
        <v>3643442.34</v>
      </c>
      <c r="E8" s="28">
        <v>12.932575455041182</v>
      </c>
      <c r="F8" s="26">
        <v>17.419134127134175</v>
      </c>
      <c r="G8" s="28">
        <v>9.906320344637189</v>
      </c>
    </row>
    <row r="9" spans="1:7" ht="12.75">
      <c r="A9" s="33" t="s">
        <v>125</v>
      </c>
      <c r="B9" s="57">
        <v>1270.9</v>
      </c>
      <c r="C9" s="57">
        <v>16022.31</v>
      </c>
      <c r="D9" s="57">
        <v>246764.14</v>
      </c>
      <c r="E9" s="26">
        <v>0.5152572333252924</v>
      </c>
      <c r="F9" s="26">
        <v>0.6239361854373183</v>
      </c>
      <c r="G9" s="26">
        <v>0.67093819313987</v>
      </c>
    </row>
    <row r="10" spans="1:7" ht="12.75">
      <c r="A10" s="33" t="s">
        <v>3</v>
      </c>
      <c r="B10" s="57">
        <v>14303.43</v>
      </c>
      <c r="C10" s="57">
        <v>141461.81</v>
      </c>
      <c r="D10" s="57">
        <v>1761490.78</v>
      </c>
      <c r="E10" s="28">
        <v>5.7989973789141445</v>
      </c>
      <c r="F10" s="28">
        <v>5.508765097945221</v>
      </c>
      <c r="G10" s="28">
        <v>4.789397037858662</v>
      </c>
    </row>
    <row r="11" spans="1:7" ht="12.75">
      <c r="A11" s="33" t="s">
        <v>4</v>
      </c>
      <c r="B11" s="57">
        <v>86633.58</v>
      </c>
      <c r="C11" s="57">
        <v>900031.18</v>
      </c>
      <c r="D11" s="57">
        <v>10251785.609999998</v>
      </c>
      <c r="E11" s="28">
        <v>35.1235964622436</v>
      </c>
      <c r="F11" s="28">
        <v>35.048755218432824</v>
      </c>
      <c r="G11" s="28">
        <v>27.874044071519943</v>
      </c>
    </row>
    <row r="12" spans="1:7" ht="12.75">
      <c r="A12" s="61" t="s">
        <v>5</v>
      </c>
      <c r="B12" s="57">
        <f>SUM(B7:B11)</f>
        <v>135192.74</v>
      </c>
      <c r="C12" s="57">
        <f>SUM(C7:C11)</f>
        <v>1506279.78</v>
      </c>
      <c r="D12" s="57">
        <f>SUM(D7:D11)</f>
        <v>15937842.999999996</v>
      </c>
      <c r="E12" s="28">
        <v>54.81079327883042</v>
      </c>
      <c r="F12" s="26">
        <v>58.65711374543141</v>
      </c>
      <c r="G12" s="28">
        <v>43.3341229603577</v>
      </c>
    </row>
    <row r="13" spans="1:7" ht="25.5">
      <c r="A13" s="35" t="s">
        <v>218</v>
      </c>
      <c r="B13" s="58">
        <v>246653.5</v>
      </c>
      <c r="C13" s="57">
        <v>2567940.5</v>
      </c>
      <c r="D13" s="57">
        <v>36778967.5</v>
      </c>
      <c r="E13" s="28">
        <v>126.48414121354581</v>
      </c>
      <c r="F13" s="26">
        <v>135.36010362801449</v>
      </c>
      <c r="G13" s="26">
        <v>100</v>
      </c>
    </row>
    <row r="14" ht="12.75">
      <c r="A14" s="22"/>
    </row>
    <row r="15" ht="12.75">
      <c r="A15" s="22"/>
    </row>
    <row r="16" ht="12.75">
      <c r="A16" s="46" t="s">
        <v>209</v>
      </c>
    </row>
    <row r="17" ht="14.25">
      <c r="A17" s="49" t="s">
        <v>212</v>
      </c>
    </row>
    <row r="18" ht="14.25">
      <c r="A18" s="50" t="s">
        <v>213</v>
      </c>
    </row>
  </sheetData>
  <mergeCells count="6">
    <mergeCell ref="B5:D5"/>
    <mergeCell ref="E5:G5"/>
    <mergeCell ref="A1:G1"/>
    <mergeCell ref="A3:G3"/>
    <mergeCell ref="A2:G2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G315"/>
  <sheetViews>
    <sheetView workbookViewId="0" topLeftCell="A1">
      <selection activeCell="A1" sqref="A1"/>
    </sheetView>
  </sheetViews>
  <sheetFormatPr defaultColWidth="9.140625" defaultRowHeight="12.75"/>
  <cols>
    <col min="1" max="1" width="33.28125" style="22" customWidth="1"/>
    <col min="2" max="2" width="12.7109375" style="22" customWidth="1"/>
    <col min="3" max="3" width="13.421875" style="22" customWidth="1"/>
    <col min="4" max="6" width="12.7109375" style="22" customWidth="1"/>
    <col min="7" max="16384" width="9.140625" style="22" customWidth="1"/>
  </cols>
  <sheetData>
    <row r="2" spans="1:6" ht="42.75" customHeight="1">
      <c r="A2" s="137" t="s">
        <v>230</v>
      </c>
      <c r="B2" s="137"/>
      <c r="C2" s="137"/>
      <c r="D2" s="137"/>
      <c r="E2" s="137"/>
      <c r="F2" s="137"/>
    </row>
    <row r="3" spans="1:6" ht="11.25" customHeight="1">
      <c r="A3" s="138" t="s">
        <v>131</v>
      </c>
      <c r="B3" s="138"/>
      <c r="C3" s="138"/>
      <c r="D3" s="138"/>
      <c r="E3" s="138"/>
      <c r="F3" s="138"/>
    </row>
    <row r="4" spans="1:7" ht="12.75">
      <c r="A4" s="60"/>
      <c r="B4" s="60"/>
      <c r="C4" s="60"/>
      <c r="D4" s="60"/>
      <c r="E4" s="60"/>
      <c r="F4" s="60"/>
      <c r="G4" s="60"/>
    </row>
    <row r="5" spans="1:7" ht="25.5">
      <c r="A5" s="139" t="s">
        <v>123</v>
      </c>
      <c r="B5" s="66" t="s">
        <v>220</v>
      </c>
      <c r="C5" s="67" t="s">
        <v>1</v>
      </c>
      <c r="D5" s="67" t="s">
        <v>2</v>
      </c>
      <c r="E5" s="67" t="s">
        <v>3</v>
      </c>
      <c r="F5" s="67" t="s">
        <v>4</v>
      </c>
      <c r="G5" s="62"/>
    </row>
    <row r="6" spans="1:7" ht="12.75">
      <c r="A6" s="139"/>
      <c r="B6" s="149"/>
      <c r="C6" s="150"/>
      <c r="D6" s="150"/>
      <c r="E6" s="150"/>
      <c r="F6" s="119"/>
      <c r="G6" s="63"/>
    </row>
    <row r="7" spans="1:7" ht="12.75">
      <c r="A7" s="53" t="s">
        <v>9</v>
      </c>
      <c r="B7" s="149"/>
      <c r="C7" s="150"/>
      <c r="D7" s="150"/>
      <c r="E7" s="150"/>
      <c r="F7" s="119"/>
      <c r="G7" s="63"/>
    </row>
    <row r="8" spans="1:7" ht="12.75">
      <c r="A8" s="51" t="s">
        <v>126</v>
      </c>
      <c r="B8" s="68">
        <v>0</v>
      </c>
      <c r="C8" s="69">
        <v>2.380587406566791</v>
      </c>
      <c r="D8" s="68">
        <v>0</v>
      </c>
      <c r="E8" s="68">
        <v>0.81402692871422</v>
      </c>
      <c r="F8" s="68">
        <v>0.5495771770084923</v>
      </c>
      <c r="G8" s="63"/>
    </row>
    <row r="9" spans="1:7" ht="14.25">
      <c r="A9" s="70" t="s">
        <v>210</v>
      </c>
      <c r="B9" s="68">
        <v>0</v>
      </c>
      <c r="C9" s="69">
        <v>1.8914601305104646</v>
      </c>
      <c r="D9" s="68">
        <v>0</v>
      </c>
      <c r="E9" s="68">
        <v>0.9170479247676541</v>
      </c>
      <c r="F9" s="68">
        <v>0.5893993754156344</v>
      </c>
      <c r="G9" s="63"/>
    </row>
    <row r="10" spans="1:7" ht="14.25">
      <c r="A10" s="70" t="s">
        <v>211</v>
      </c>
      <c r="B10" s="68">
        <v>0</v>
      </c>
      <c r="C10" s="69">
        <v>2.457087986924472</v>
      </c>
      <c r="D10" s="68">
        <v>0</v>
      </c>
      <c r="E10" s="68">
        <v>0.7792463321674941</v>
      </c>
      <c r="F10" s="68">
        <v>0.5475094368338191</v>
      </c>
      <c r="G10" s="63"/>
    </row>
    <row r="11" spans="1:7" ht="12.75">
      <c r="A11" s="71" t="s">
        <v>10</v>
      </c>
      <c r="B11" s="146"/>
      <c r="C11" s="147"/>
      <c r="D11" s="147"/>
      <c r="E11" s="147"/>
      <c r="F11" s="148"/>
      <c r="G11" s="63"/>
    </row>
    <row r="12" spans="1:7" ht="12.75">
      <c r="A12" s="51" t="s">
        <v>126</v>
      </c>
      <c r="B12" s="68">
        <v>0</v>
      </c>
      <c r="C12" s="69">
        <v>1.3288074856203271</v>
      </c>
      <c r="D12" s="68">
        <v>0.10308954736565687</v>
      </c>
      <c r="E12" s="68">
        <v>0.85690592196374</v>
      </c>
      <c r="F12" s="68">
        <v>0.9282528174603463</v>
      </c>
      <c r="G12" s="63"/>
    </row>
    <row r="13" spans="1:7" ht="14.25">
      <c r="A13" s="70" t="s">
        <v>221</v>
      </c>
      <c r="B13" s="68">
        <v>0</v>
      </c>
      <c r="C13" s="69">
        <v>1.055784120020795</v>
      </c>
      <c r="D13" s="68">
        <v>0.09110729622887882</v>
      </c>
      <c r="E13" s="68">
        <v>0.9653535647760368</v>
      </c>
      <c r="F13" s="68">
        <v>0.9955137398845745</v>
      </c>
      <c r="G13" s="63"/>
    </row>
    <row r="14" spans="1:7" ht="14.25">
      <c r="A14" s="70" t="s">
        <v>222</v>
      </c>
      <c r="B14" s="68">
        <v>0</v>
      </c>
      <c r="C14" s="69">
        <v>1.3715089397039595</v>
      </c>
      <c r="D14" s="68">
        <v>0.0625921888140516</v>
      </c>
      <c r="E14" s="68">
        <v>0.8202932521625126</v>
      </c>
      <c r="F14" s="68">
        <v>0.9247603404740128</v>
      </c>
      <c r="G14" s="63"/>
    </row>
    <row r="15" spans="1:7" ht="12.75">
      <c r="A15" s="71" t="s">
        <v>11</v>
      </c>
      <c r="B15" s="146"/>
      <c r="C15" s="147"/>
      <c r="D15" s="147"/>
      <c r="E15" s="147"/>
      <c r="F15" s="148"/>
      <c r="G15" s="63"/>
    </row>
    <row r="16" spans="1:7" ht="12.75">
      <c r="A16" s="51" t="s">
        <v>126</v>
      </c>
      <c r="B16" s="68">
        <v>0</v>
      </c>
      <c r="C16" s="69">
        <v>1.922367422215106</v>
      </c>
      <c r="D16" s="68">
        <v>0.5520173951328633</v>
      </c>
      <c r="E16" s="69">
        <v>1.2031547677966723</v>
      </c>
      <c r="F16" s="68">
        <v>0.6459506293002991</v>
      </c>
      <c r="G16" s="63"/>
    </row>
    <row r="17" spans="1:7" ht="14.25">
      <c r="A17" s="70" t="s">
        <v>221</v>
      </c>
      <c r="B17" s="68">
        <v>0</v>
      </c>
      <c r="C17" s="69">
        <v>1.5273882930246583</v>
      </c>
      <c r="D17" s="68">
        <v>0.48785559377301435</v>
      </c>
      <c r="E17" s="69">
        <v>1.355422706623505</v>
      </c>
      <c r="F17" s="68">
        <v>0.6927560193298369</v>
      </c>
      <c r="G17" s="63"/>
    </row>
    <row r="18" spans="1:7" ht="14.25">
      <c r="A18" s="70" t="s">
        <v>222</v>
      </c>
      <c r="B18" s="68">
        <v>0</v>
      </c>
      <c r="C18" s="69">
        <v>1.9841430256037849</v>
      </c>
      <c r="D18" s="68">
        <v>0.3351646981457958</v>
      </c>
      <c r="E18" s="69">
        <v>1.15174806479226</v>
      </c>
      <c r="F18" s="68">
        <v>0.6435202917190881</v>
      </c>
      <c r="G18" s="63"/>
    </row>
    <row r="19" spans="1:7" ht="12.75">
      <c r="A19" s="71" t="s">
        <v>12</v>
      </c>
      <c r="B19" s="146"/>
      <c r="C19" s="147"/>
      <c r="D19" s="147"/>
      <c r="E19" s="147"/>
      <c r="F19" s="148"/>
      <c r="G19" s="63"/>
    </row>
    <row r="20" spans="1:7" ht="12.75">
      <c r="A20" s="51" t="s">
        <v>126</v>
      </c>
      <c r="B20" s="68">
        <v>0</v>
      </c>
      <c r="C20" s="68">
        <v>1.0095013906961767</v>
      </c>
      <c r="D20" s="68">
        <v>0.3597972187616227</v>
      </c>
      <c r="E20" s="69">
        <v>1.7921180824869498</v>
      </c>
      <c r="F20" s="68">
        <v>0.887650107888407</v>
      </c>
      <c r="G20" s="63"/>
    </row>
    <row r="21" spans="1:7" ht="14.25">
      <c r="A21" s="70" t="s">
        <v>221</v>
      </c>
      <c r="B21" s="68">
        <v>0</v>
      </c>
      <c r="C21" s="68">
        <v>0.8020842364071852</v>
      </c>
      <c r="D21" s="68">
        <v>0.31797745387096554</v>
      </c>
      <c r="E21" s="69">
        <v>2.018923589025656</v>
      </c>
      <c r="F21" s="68">
        <v>0.9519689700814544</v>
      </c>
      <c r="G21" s="63"/>
    </row>
    <row r="22" spans="1:7" ht="14.25">
      <c r="A22" s="70" t="s">
        <v>222</v>
      </c>
      <c r="B22" s="68">
        <v>0</v>
      </c>
      <c r="C22" s="68">
        <v>1.0419418892248649</v>
      </c>
      <c r="D22" s="68">
        <v>0.21845566332363747</v>
      </c>
      <c r="E22" s="69">
        <v>1.715546984170185</v>
      </c>
      <c r="F22" s="68">
        <v>0.8843103953495339</v>
      </c>
      <c r="G22" s="63"/>
    </row>
    <row r="23" spans="1:7" ht="12.75">
      <c r="A23" s="71" t="s">
        <v>13</v>
      </c>
      <c r="B23" s="146"/>
      <c r="C23" s="147"/>
      <c r="D23" s="147"/>
      <c r="E23" s="147"/>
      <c r="F23" s="148"/>
      <c r="G23" s="63"/>
    </row>
    <row r="24" spans="1:7" ht="12.75">
      <c r="A24" s="51" t="s">
        <v>126</v>
      </c>
      <c r="B24" s="68">
        <v>0</v>
      </c>
      <c r="C24" s="69">
        <v>1.8001487967875747</v>
      </c>
      <c r="D24" s="68">
        <v>0.18363098292752603</v>
      </c>
      <c r="E24" s="69">
        <v>1.3162221669252174</v>
      </c>
      <c r="F24" s="68">
        <v>0.6776882051750174</v>
      </c>
      <c r="G24" s="63"/>
    </row>
    <row r="25" spans="1:7" ht="14.25">
      <c r="A25" s="70" t="s">
        <v>221</v>
      </c>
      <c r="B25" s="68">
        <v>0</v>
      </c>
      <c r="C25" s="69">
        <v>1.430281311544253</v>
      </c>
      <c r="D25" s="68">
        <v>0.16228728116379096</v>
      </c>
      <c r="E25" s="69">
        <v>1.4827996029793629</v>
      </c>
      <c r="F25" s="68">
        <v>0.726793290490892</v>
      </c>
      <c r="G25" s="63"/>
    </row>
    <row r="26" spans="1:7" ht="14.25">
      <c r="A26" s="70" t="s">
        <v>222</v>
      </c>
      <c r="B26" s="68">
        <v>0</v>
      </c>
      <c r="C26" s="69">
        <v>1.8579968839044574</v>
      </c>
      <c r="D26" s="68">
        <v>0.11149399186651825</v>
      </c>
      <c r="E26" s="69">
        <v>1.2599844792777184</v>
      </c>
      <c r="F26" s="68">
        <v>0.6751384575028705</v>
      </c>
      <c r="G26" s="63"/>
    </row>
    <row r="27" spans="1:7" ht="12.75">
      <c r="A27" s="71" t="s">
        <v>14</v>
      </c>
      <c r="B27" s="146"/>
      <c r="C27" s="147"/>
      <c r="D27" s="147"/>
      <c r="E27" s="147"/>
      <c r="F27" s="148"/>
      <c r="G27" s="63"/>
    </row>
    <row r="28" spans="1:7" ht="12.75">
      <c r="A28" s="51" t="s">
        <v>126</v>
      </c>
      <c r="B28" s="68">
        <v>0</v>
      </c>
      <c r="C28" s="69">
        <v>2.1081011484158956</v>
      </c>
      <c r="D28" s="68">
        <v>0</v>
      </c>
      <c r="E28" s="68">
        <v>0.7617362173934252</v>
      </c>
      <c r="F28" s="68">
        <v>0.6585404716985224</v>
      </c>
      <c r="G28" s="63"/>
    </row>
    <row r="29" spans="1:7" ht="14.25">
      <c r="A29" s="70" t="s">
        <v>221</v>
      </c>
      <c r="B29" s="68">
        <v>0</v>
      </c>
      <c r="C29" s="69">
        <v>1.6749602481777714</v>
      </c>
      <c r="D29" s="68">
        <v>0</v>
      </c>
      <c r="E29" s="68">
        <v>0.8581394456868665</v>
      </c>
      <c r="F29" s="68">
        <v>0.7062581179549757</v>
      </c>
      <c r="G29" s="63"/>
    </row>
    <row r="30" spans="1:7" ht="14.25">
      <c r="A30" s="70" t="s">
        <v>222</v>
      </c>
      <c r="B30" s="68">
        <v>0</v>
      </c>
      <c r="C30" s="69">
        <v>2.175845336619885</v>
      </c>
      <c r="D30" s="68">
        <v>0</v>
      </c>
      <c r="E30" s="68">
        <v>0.7291898247402517</v>
      </c>
      <c r="F30" s="68">
        <v>0.6560627658421924</v>
      </c>
      <c r="G30" s="63"/>
    </row>
    <row r="31" spans="1:7" ht="12.75">
      <c r="A31" s="71" t="s">
        <v>15</v>
      </c>
      <c r="B31" s="146"/>
      <c r="C31" s="147"/>
      <c r="D31" s="147"/>
      <c r="E31" s="147"/>
      <c r="F31" s="148"/>
      <c r="G31" s="63"/>
    </row>
    <row r="32" spans="1:7" ht="12.75">
      <c r="A32" s="51" t="s">
        <v>126</v>
      </c>
      <c r="B32" s="68">
        <v>0.21781545925996348</v>
      </c>
      <c r="C32" s="68">
        <v>0.3361207488331381</v>
      </c>
      <c r="D32" s="68">
        <v>0.0887761539463139</v>
      </c>
      <c r="E32" s="68">
        <v>0.8649685642585269</v>
      </c>
      <c r="F32" s="69">
        <v>1.2899098958460695</v>
      </c>
      <c r="G32" s="63"/>
    </row>
    <row r="33" spans="1:7" ht="14.25">
      <c r="A33" s="70" t="s">
        <v>221</v>
      </c>
      <c r="B33" s="68">
        <v>1.8160663944007378</v>
      </c>
      <c r="C33" s="68">
        <v>0.26705971547252455</v>
      </c>
      <c r="D33" s="68">
        <v>0.07845756977629187</v>
      </c>
      <c r="E33" s="68">
        <v>0.9744365927739642</v>
      </c>
      <c r="F33" s="69">
        <v>1.3833763823536132</v>
      </c>
      <c r="G33" s="63"/>
    </row>
    <row r="34" spans="1:7" ht="14.25">
      <c r="A34" s="70" t="s">
        <v>222</v>
      </c>
      <c r="B34" s="68">
        <v>0.8117305251362196</v>
      </c>
      <c r="C34" s="68">
        <v>0.3469220461453323</v>
      </c>
      <c r="D34" s="68">
        <v>0.053901621764653726</v>
      </c>
      <c r="E34" s="68">
        <v>0.828011405228671</v>
      </c>
      <c r="F34" s="69">
        <v>1.285056713026747</v>
      </c>
      <c r="G34" s="63"/>
    </row>
    <row r="35" spans="1:7" ht="12.75">
      <c r="A35" s="71" t="s">
        <v>16</v>
      </c>
      <c r="B35" s="146"/>
      <c r="C35" s="147"/>
      <c r="D35" s="147"/>
      <c r="E35" s="147"/>
      <c r="F35" s="148"/>
      <c r="G35" s="63"/>
    </row>
    <row r="36" spans="1:7" ht="12.75">
      <c r="A36" s="51" t="s">
        <v>126</v>
      </c>
      <c r="B36" s="68">
        <v>0</v>
      </c>
      <c r="C36" s="69">
        <v>1.8965696023639282</v>
      </c>
      <c r="D36" s="68">
        <v>0.1096949616392915</v>
      </c>
      <c r="E36" s="68">
        <v>0.936755911951907</v>
      </c>
      <c r="F36" s="68">
        <v>0.7059213772894556</v>
      </c>
      <c r="G36" s="63"/>
    </row>
    <row r="37" spans="1:7" ht="14.25">
      <c r="A37" s="70" t="s">
        <v>221</v>
      </c>
      <c r="B37" s="68">
        <v>0</v>
      </c>
      <c r="C37" s="69">
        <v>1.5068910209782749</v>
      </c>
      <c r="D37" s="68">
        <v>0.09694495339510843</v>
      </c>
      <c r="E37" s="68">
        <v>1.0553091485882697</v>
      </c>
      <c r="F37" s="68">
        <v>0.7570722298399233</v>
      </c>
      <c r="G37" s="63"/>
    </row>
    <row r="38" spans="1:7" ht="14.25">
      <c r="A38" s="70" t="s">
        <v>222</v>
      </c>
      <c r="B38" s="68">
        <v>0</v>
      </c>
      <c r="C38" s="69">
        <v>1.957516188433128</v>
      </c>
      <c r="D38" s="68">
        <v>0.066602753880788</v>
      </c>
      <c r="E38" s="68">
        <v>0.8967315241987621</v>
      </c>
      <c r="F38" s="68">
        <v>0.7032654045652472</v>
      </c>
      <c r="G38" s="63"/>
    </row>
    <row r="39" spans="1:7" ht="12.75">
      <c r="A39" s="71" t="s">
        <v>17</v>
      </c>
      <c r="B39" s="146"/>
      <c r="C39" s="147"/>
      <c r="D39" s="147"/>
      <c r="E39" s="147"/>
      <c r="F39" s="148"/>
      <c r="G39" s="63"/>
    </row>
    <row r="40" spans="1:7" ht="12.75">
      <c r="A40" s="51" t="s">
        <v>126</v>
      </c>
      <c r="B40" s="68">
        <v>0</v>
      </c>
      <c r="C40" s="69">
        <v>2.2492113342249875</v>
      </c>
      <c r="D40" s="68">
        <v>0.07641338466045676</v>
      </c>
      <c r="E40" s="68">
        <v>0.49458204199836114</v>
      </c>
      <c r="F40" s="68">
        <v>0.6495703107960967</v>
      </c>
      <c r="G40" s="63"/>
    </row>
    <row r="41" spans="1:7" ht="14.25">
      <c r="A41" s="70" t="s">
        <v>221</v>
      </c>
      <c r="B41" s="68">
        <v>0</v>
      </c>
      <c r="C41" s="69">
        <v>1.787077236501986</v>
      </c>
      <c r="D41" s="68">
        <v>0.0675317435182643</v>
      </c>
      <c r="E41" s="68">
        <v>0.5571749769486745</v>
      </c>
      <c r="F41" s="68">
        <v>0.6966379818677275</v>
      </c>
      <c r="G41" s="63"/>
    </row>
    <row r="42" spans="1:7" ht="14.25">
      <c r="A42" s="70" t="s">
        <v>222</v>
      </c>
      <c r="B42" s="68">
        <v>0</v>
      </c>
      <c r="C42" s="69">
        <v>2.3214901222000246</v>
      </c>
      <c r="D42" s="68">
        <v>0.04639540208303822</v>
      </c>
      <c r="E42" s="68">
        <v>0.4734502368267906</v>
      </c>
      <c r="F42" s="68">
        <v>0.6471263544527509</v>
      </c>
      <c r="G42" s="63"/>
    </row>
    <row r="43" spans="1:7" ht="12.75">
      <c r="A43" s="71" t="s">
        <v>18</v>
      </c>
      <c r="B43" s="146"/>
      <c r="C43" s="147"/>
      <c r="D43" s="147"/>
      <c r="E43" s="147"/>
      <c r="F43" s="148"/>
      <c r="G43" s="63"/>
    </row>
    <row r="44" spans="1:7" ht="12.75">
      <c r="A44" s="51" t="s">
        <v>126</v>
      </c>
      <c r="B44" s="68">
        <v>0.005513742888066156</v>
      </c>
      <c r="C44" s="69">
        <v>1.1351243330138747</v>
      </c>
      <c r="D44" s="68">
        <v>1.0583923317222976</v>
      </c>
      <c r="E44" s="68">
        <v>0.6998779209713643</v>
      </c>
      <c r="F44" s="68">
        <v>1.0114097975855494</v>
      </c>
      <c r="G44" s="63"/>
    </row>
    <row r="45" spans="1:7" ht="14.25">
      <c r="A45" s="70" t="s">
        <v>221</v>
      </c>
      <c r="B45" s="68">
        <v>0.045971590815471364</v>
      </c>
      <c r="C45" s="68">
        <v>0.9018960669729933</v>
      </c>
      <c r="D45" s="68">
        <v>0.9353738197197752</v>
      </c>
      <c r="E45" s="68">
        <v>0.7884525344035808</v>
      </c>
      <c r="F45" s="68">
        <v>1.0846962499990505</v>
      </c>
      <c r="G45" s="63"/>
    </row>
    <row r="46" spans="1:7" ht="14.25">
      <c r="A46" s="70" t="s">
        <v>222</v>
      </c>
      <c r="B46" s="68">
        <v>0.02054800621224183</v>
      </c>
      <c r="C46" s="69">
        <v>1.1716017461154253</v>
      </c>
      <c r="D46" s="68">
        <v>0.6426169709672803</v>
      </c>
      <c r="E46" s="68">
        <v>0.6699745225178075</v>
      </c>
      <c r="F46" s="68">
        <v>1.007604449112184</v>
      </c>
      <c r="G46" s="63"/>
    </row>
    <row r="47" spans="1:7" ht="12.75">
      <c r="A47" s="71" t="s">
        <v>19</v>
      </c>
      <c r="B47" s="146"/>
      <c r="C47" s="147"/>
      <c r="D47" s="147"/>
      <c r="E47" s="147"/>
      <c r="F47" s="148"/>
      <c r="G47" s="63"/>
    </row>
    <row r="48" spans="1:7" ht="12.75">
      <c r="A48" s="51" t="s">
        <v>126</v>
      </c>
      <c r="B48" s="68">
        <v>0</v>
      </c>
      <c r="C48" s="69">
        <v>1.7286058859482873</v>
      </c>
      <c r="D48" s="68">
        <v>0.10977590062184829</v>
      </c>
      <c r="E48" s="69">
        <v>1.7134671981658198</v>
      </c>
      <c r="F48" s="68">
        <v>0.6395276928165086</v>
      </c>
      <c r="G48" s="63"/>
    </row>
    <row r="49" spans="1:7" ht="14.25">
      <c r="A49" s="70" t="s">
        <v>221</v>
      </c>
      <c r="B49" s="68">
        <v>0</v>
      </c>
      <c r="C49" s="69">
        <v>1.373437961411467</v>
      </c>
      <c r="D49" s="68">
        <v>0.09701648471956086</v>
      </c>
      <c r="E49" s="69">
        <v>1.9303188663762967</v>
      </c>
      <c r="F49" s="68">
        <v>0.6858676787832244</v>
      </c>
      <c r="G49" s="63"/>
    </row>
    <row r="50" spans="1:7" ht="14.25">
      <c r="A50" s="70" t="s">
        <v>222</v>
      </c>
      <c r="B50" s="68">
        <v>0</v>
      </c>
      <c r="C50" s="69">
        <v>1.7841549294826553</v>
      </c>
      <c r="D50" s="68">
        <v>0.0666518970597821</v>
      </c>
      <c r="E50" s="69">
        <v>1.6402565841022445</v>
      </c>
      <c r="F50" s="68">
        <v>0.6371215210201273</v>
      </c>
      <c r="G50" s="63"/>
    </row>
    <row r="51" spans="1:7" ht="12.75">
      <c r="A51" s="71" t="s">
        <v>20</v>
      </c>
      <c r="B51" s="146"/>
      <c r="C51" s="147"/>
      <c r="D51" s="147"/>
      <c r="E51" s="147"/>
      <c r="F51" s="148"/>
      <c r="G51" s="63"/>
    </row>
    <row r="52" spans="1:7" ht="12.75">
      <c r="A52" s="51" t="s">
        <v>126</v>
      </c>
      <c r="B52" s="68">
        <v>0</v>
      </c>
      <c r="C52" s="68">
        <v>1.0264056468429907</v>
      </c>
      <c r="D52" s="68">
        <v>1.040713299754805</v>
      </c>
      <c r="E52" s="69">
        <v>1.3121050452617746</v>
      </c>
      <c r="F52" s="68">
        <v>0.9506884087339437</v>
      </c>
      <c r="G52" s="63"/>
    </row>
    <row r="53" spans="1:7" ht="14.25">
      <c r="A53" s="70" t="s">
        <v>221</v>
      </c>
      <c r="B53" s="68">
        <v>0</v>
      </c>
      <c r="C53" s="68">
        <v>0.815515260384476</v>
      </c>
      <c r="D53" s="68">
        <v>0.9197496478841078</v>
      </c>
      <c r="E53" s="69">
        <v>1.4781614297884096</v>
      </c>
      <c r="F53" s="68">
        <v>1.0195750074134013</v>
      </c>
      <c r="G53" s="63"/>
    </row>
    <row r="54" spans="1:7" ht="14.25">
      <c r="A54" s="70" t="s">
        <v>222</v>
      </c>
      <c r="B54" s="68">
        <v>0</v>
      </c>
      <c r="C54" s="68">
        <v>1.059389366512049</v>
      </c>
      <c r="D54" s="68">
        <v>0.631882911741722</v>
      </c>
      <c r="E54" s="69">
        <v>1.2560432681922415</v>
      </c>
      <c r="F54" s="68">
        <v>0.9471115196297863</v>
      </c>
      <c r="G54" s="63"/>
    </row>
    <row r="55" spans="1:7" ht="12.75">
      <c r="A55" s="71" t="s">
        <v>21</v>
      </c>
      <c r="B55" s="146"/>
      <c r="C55" s="147"/>
      <c r="D55" s="147"/>
      <c r="E55" s="147"/>
      <c r="F55" s="148"/>
      <c r="G55" s="63"/>
    </row>
    <row r="56" spans="1:7" ht="12.75">
      <c r="A56" s="51" t="s">
        <v>126</v>
      </c>
      <c r="B56" s="68">
        <v>0</v>
      </c>
      <c r="C56" s="69">
        <v>1.9472545088438826</v>
      </c>
      <c r="D56" s="68">
        <v>0.7074078675189465</v>
      </c>
      <c r="E56" s="68">
        <v>0.9079119467675663</v>
      </c>
      <c r="F56" s="68">
        <v>0.6832529641033378</v>
      </c>
      <c r="G56" s="63"/>
    </row>
    <row r="57" spans="1:7" ht="14.25">
      <c r="A57" s="70" t="s">
        <v>221</v>
      </c>
      <c r="B57" s="68">
        <v>0</v>
      </c>
      <c r="C57" s="69">
        <v>1.5471619556060203</v>
      </c>
      <c r="D57" s="68">
        <v>0.6251848008613812</v>
      </c>
      <c r="E57" s="68">
        <v>1.0228147709684152</v>
      </c>
      <c r="F57" s="68">
        <v>0.7327612701922033</v>
      </c>
      <c r="G57" s="63"/>
    </row>
    <row r="58" spans="1:7" ht="14.25">
      <c r="A58" s="70" t="s">
        <v>222</v>
      </c>
      <c r="B58" s="68">
        <v>0</v>
      </c>
      <c r="C58" s="69">
        <v>2.009829862985364</v>
      </c>
      <c r="D58" s="68">
        <v>0.42951208870126717</v>
      </c>
      <c r="E58" s="68">
        <v>0.8691199633495814</v>
      </c>
      <c r="F58" s="68">
        <v>0.6806822794707786</v>
      </c>
      <c r="G58" s="63"/>
    </row>
    <row r="59" spans="1:7" ht="12.75">
      <c r="A59" s="55" t="s">
        <v>117</v>
      </c>
      <c r="B59" s="68"/>
      <c r="C59" s="68"/>
      <c r="D59" s="68"/>
      <c r="E59" s="68"/>
      <c r="F59" s="68"/>
      <c r="G59" s="63"/>
    </row>
    <row r="60" spans="1:7" ht="12.75">
      <c r="A60" s="51" t="s">
        <v>126</v>
      </c>
      <c r="B60" s="69">
        <v>2.2706720692901357</v>
      </c>
      <c r="C60" s="68">
        <v>0.7187620896138722</v>
      </c>
      <c r="D60" s="69">
        <v>1.5696154567934246</v>
      </c>
      <c r="E60" s="69">
        <v>1.076035504621155</v>
      </c>
      <c r="F60" s="69">
        <v>1.0667112946274961</v>
      </c>
      <c r="G60" s="63"/>
    </row>
    <row r="61" spans="1:7" ht="14.25">
      <c r="A61" s="70" t="s">
        <v>221</v>
      </c>
      <c r="B61" s="69">
        <v>18.9320411496622</v>
      </c>
      <c r="C61" s="68">
        <v>0.571081671723901</v>
      </c>
      <c r="D61" s="69">
        <v>1.3871767220033935</v>
      </c>
      <c r="E61" s="69">
        <v>1.2122155811820476</v>
      </c>
      <c r="F61" s="69">
        <v>1.1440048770302806</v>
      </c>
      <c r="G61" s="63"/>
    </row>
    <row r="62" spans="1:7" ht="14.25">
      <c r="A62" s="70" t="s">
        <v>222</v>
      </c>
      <c r="B62" s="69">
        <v>8.462089134900173</v>
      </c>
      <c r="C62" s="68">
        <v>0.7418596313562522</v>
      </c>
      <c r="D62" s="68">
        <v>0.953012885861184</v>
      </c>
      <c r="E62" s="68">
        <v>1.0300601745232978</v>
      </c>
      <c r="F62" s="69">
        <v>1.0626978786943875</v>
      </c>
      <c r="G62" s="63"/>
    </row>
    <row r="63" spans="1:7" ht="12.75">
      <c r="A63" s="71" t="s">
        <v>23</v>
      </c>
      <c r="B63" s="68"/>
      <c r="C63" s="68"/>
      <c r="D63" s="68"/>
      <c r="E63" s="68"/>
      <c r="F63" s="68"/>
      <c r="G63" s="63"/>
    </row>
    <row r="64" spans="1:7" ht="12.75">
      <c r="A64" s="51" t="s">
        <v>126</v>
      </c>
      <c r="B64" s="68">
        <v>0</v>
      </c>
      <c r="C64" s="68">
        <v>0.3896100567500523</v>
      </c>
      <c r="D64" s="68">
        <v>0.18934243092421865</v>
      </c>
      <c r="E64" s="69">
        <v>1.876794806210895</v>
      </c>
      <c r="F64" s="69">
        <v>1.1044154787645537</v>
      </c>
      <c r="G64" s="63"/>
    </row>
    <row r="65" spans="1:7" ht="14.25">
      <c r="A65" s="70" t="s">
        <v>221</v>
      </c>
      <c r="B65" s="68">
        <v>0</v>
      </c>
      <c r="C65" s="68">
        <v>0.30955884533196937</v>
      </c>
      <c r="D65" s="68">
        <v>0.1673348790806275</v>
      </c>
      <c r="E65" s="69">
        <v>2.114316764641876</v>
      </c>
      <c r="F65" s="69">
        <v>1.1844410951096103</v>
      </c>
      <c r="G65" s="63"/>
    </row>
    <row r="66" spans="1:7" ht="14.25">
      <c r="A66" s="70" t="s">
        <v>222</v>
      </c>
      <c r="B66" s="68">
        <v>0</v>
      </c>
      <c r="C66" s="68">
        <v>0.40213024205068454</v>
      </c>
      <c r="D66" s="68">
        <v>0.11496177342678258</v>
      </c>
      <c r="E66" s="69">
        <v>1.7966057600586784</v>
      </c>
      <c r="F66" s="69">
        <v>1.1002602038541165</v>
      </c>
      <c r="G66" s="63"/>
    </row>
    <row r="67" spans="1:7" ht="12.75">
      <c r="A67" s="71" t="s">
        <v>24</v>
      </c>
      <c r="B67" s="68"/>
      <c r="C67" s="68"/>
      <c r="D67" s="68"/>
      <c r="E67" s="68"/>
      <c r="F67" s="68"/>
      <c r="G67" s="63"/>
    </row>
    <row r="68" spans="1:7" ht="12.75">
      <c r="A68" s="51" t="s">
        <v>126</v>
      </c>
      <c r="B68" s="68">
        <v>0</v>
      </c>
      <c r="C68" s="69">
        <v>1.1148345571023728</v>
      </c>
      <c r="D68" s="68">
        <v>0</v>
      </c>
      <c r="E68" s="69">
        <v>1.2731530523768664</v>
      </c>
      <c r="F68" s="68">
        <v>0.9398268788052804</v>
      </c>
      <c r="G68" s="63"/>
    </row>
    <row r="69" spans="1:7" ht="14.25">
      <c r="A69" s="70" t="s">
        <v>221</v>
      </c>
      <c r="B69" s="68">
        <v>0</v>
      </c>
      <c r="C69" s="68">
        <v>0.8857751288853035</v>
      </c>
      <c r="D69" s="68">
        <v>0</v>
      </c>
      <c r="E69" s="69">
        <v>1.4342797804465486</v>
      </c>
      <c r="F69" s="68">
        <v>1.0079264542641255</v>
      </c>
      <c r="G69" s="63"/>
    </row>
    <row r="70" spans="1:7" ht="14.25">
      <c r="A70" s="70" t="s">
        <v>222</v>
      </c>
      <c r="B70" s="68">
        <v>0</v>
      </c>
      <c r="C70" s="69">
        <v>1.1506599548113043</v>
      </c>
      <c r="D70" s="68">
        <v>0</v>
      </c>
      <c r="E70" s="69">
        <v>1.2187555612190548</v>
      </c>
      <c r="F70" s="68">
        <v>0.9362908553388014</v>
      </c>
      <c r="G70" s="63"/>
    </row>
    <row r="71" spans="1:7" ht="12.75">
      <c r="A71" s="71" t="s">
        <v>25</v>
      </c>
      <c r="B71" s="68"/>
      <c r="C71" s="68"/>
      <c r="D71" s="68"/>
      <c r="E71" s="68"/>
      <c r="F71" s="68"/>
      <c r="G71" s="63"/>
    </row>
    <row r="72" spans="1:7" ht="12.75">
      <c r="A72" s="51" t="s">
        <v>126</v>
      </c>
      <c r="B72" s="68">
        <v>0</v>
      </c>
      <c r="C72" s="69">
        <v>1.2762306880340972</v>
      </c>
      <c r="D72" s="68">
        <v>0</v>
      </c>
      <c r="E72" s="68">
        <v>1.016208822514636</v>
      </c>
      <c r="F72" s="68">
        <v>0.9228226768987339</v>
      </c>
      <c r="G72" s="63"/>
    </row>
    <row r="73" spans="1:7" ht="14.25">
      <c r="A73" s="70" t="s">
        <v>221</v>
      </c>
      <c r="B73" s="68">
        <v>0</v>
      </c>
      <c r="C73" s="68">
        <v>1.0140100116011876</v>
      </c>
      <c r="D73" s="68">
        <v>0</v>
      </c>
      <c r="E73" s="69">
        <v>1.1448173997015203</v>
      </c>
      <c r="F73" s="68">
        <v>0.9896901329566907</v>
      </c>
      <c r="G73" s="63"/>
    </row>
    <row r="74" spans="1:7" ht="14.25">
      <c r="A74" s="70" t="s">
        <v>222</v>
      </c>
      <c r="B74" s="68">
        <v>0</v>
      </c>
      <c r="C74" s="69">
        <v>1.3172425778036447</v>
      </c>
      <c r="D74" s="68">
        <v>0</v>
      </c>
      <c r="E74" s="68">
        <v>0.9727896826602181</v>
      </c>
      <c r="F74" s="68">
        <v>0.9193506303819743</v>
      </c>
      <c r="G74" s="63"/>
    </row>
    <row r="75" spans="1:7" ht="12.75">
      <c r="A75" s="71" t="s">
        <v>26</v>
      </c>
      <c r="B75" s="68"/>
      <c r="C75" s="68"/>
      <c r="D75" s="68"/>
      <c r="E75" s="68"/>
      <c r="F75" s="68"/>
      <c r="G75" s="63"/>
    </row>
    <row r="76" spans="1:7" ht="12.75">
      <c r="A76" s="51" t="s">
        <v>126</v>
      </c>
      <c r="B76" s="68">
        <v>0</v>
      </c>
      <c r="C76" s="69">
        <v>1.3372559392976282</v>
      </c>
      <c r="D76" s="69">
        <v>3.090368850361826</v>
      </c>
      <c r="E76" s="68">
        <v>0.8565985715211177</v>
      </c>
      <c r="F76" s="68">
        <v>0.8813699417032813</v>
      </c>
      <c r="G76" s="63"/>
    </row>
    <row r="77" spans="1:7" ht="14.25">
      <c r="A77" s="70" t="s">
        <v>221</v>
      </c>
      <c r="B77" s="68">
        <v>0</v>
      </c>
      <c r="C77" s="69">
        <v>1.062496712572952</v>
      </c>
      <c r="D77" s="69">
        <v>2.7311706909308975</v>
      </c>
      <c r="E77" s="68">
        <v>0.965007316911696</v>
      </c>
      <c r="F77" s="68">
        <v>0.9452337449267856</v>
      </c>
      <c r="G77" s="63"/>
    </row>
    <row r="78" spans="1:7" ht="14.25">
      <c r="A78" s="70" t="s">
        <v>222</v>
      </c>
      <c r="B78" s="68">
        <v>0</v>
      </c>
      <c r="C78" s="69">
        <v>1.3802288858741032</v>
      </c>
      <c r="D78" s="69">
        <v>1.876358520624866</v>
      </c>
      <c r="E78" s="68">
        <v>0.8199990337568859</v>
      </c>
      <c r="F78" s="68">
        <v>0.8780538577874075</v>
      </c>
      <c r="G78" s="63"/>
    </row>
    <row r="79" spans="1:7" ht="12.75">
      <c r="A79" s="47"/>
      <c r="B79" s="38"/>
      <c r="C79" s="38"/>
      <c r="D79" s="38"/>
      <c r="E79" s="38"/>
      <c r="F79" s="38"/>
      <c r="G79" s="63"/>
    </row>
    <row r="80" spans="1:7" ht="12.75">
      <c r="A80" s="65"/>
      <c r="B80" s="38"/>
      <c r="C80" s="38"/>
      <c r="D80" s="38"/>
      <c r="E80" s="38"/>
      <c r="F80" s="38"/>
      <c r="G80" s="63"/>
    </row>
    <row r="81" spans="1:7" ht="12.75">
      <c r="A81" s="65"/>
      <c r="B81" s="38"/>
      <c r="C81" s="38"/>
      <c r="D81" s="38"/>
      <c r="E81" s="38"/>
      <c r="F81" s="38"/>
      <c r="G81" s="63"/>
    </row>
    <row r="82" ht="12.75">
      <c r="A82" s="64"/>
    </row>
    <row r="83" ht="12.75">
      <c r="A83" s="64"/>
    </row>
    <row r="84" ht="12.75">
      <c r="A84" s="64"/>
    </row>
    <row r="85" ht="12.75">
      <c r="A85" s="64"/>
    </row>
    <row r="86" ht="12.75">
      <c r="A86" s="64"/>
    </row>
    <row r="87" ht="12.75">
      <c r="A87" s="64"/>
    </row>
    <row r="88" ht="12.75">
      <c r="A88" s="64"/>
    </row>
    <row r="89" ht="12.75">
      <c r="A89" s="64"/>
    </row>
    <row r="90" ht="12.75">
      <c r="A90" s="64"/>
    </row>
    <row r="91" ht="12.75">
      <c r="A91" s="64"/>
    </row>
    <row r="92" ht="12.75">
      <c r="A92" s="64"/>
    </row>
    <row r="93" ht="12.75">
      <c r="A93" s="64"/>
    </row>
    <row r="94" ht="12.75">
      <c r="A94" s="64"/>
    </row>
    <row r="95" ht="12.75">
      <c r="A95" s="64"/>
    </row>
    <row r="96" ht="12.75">
      <c r="A96" s="64"/>
    </row>
    <row r="97" ht="12.75">
      <c r="A97" s="64"/>
    </row>
    <row r="98" ht="12.75">
      <c r="A98" s="64"/>
    </row>
    <row r="99" ht="12.75">
      <c r="A99" s="64"/>
    </row>
    <row r="100" ht="12.75">
      <c r="A100" s="64"/>
    </row>
    <row r="101" ht="12.75">
      <c r="A101" s="64"/>
    </row>
    <row r="102" ht="12.75">
      <c r="A102" s="64"/>
    </row>
    <row r="103" ht="12.75">
      <c r="A103" s="64"/>
    </row>
    <row r="104" ht="12.75">
      <c r="A104" s="64"/>
    </row>
    <row r="105" ht="12.75">
      <c r="A105" s="64"/>
    </row>
    <row r="106" ht="12.75">
      <c r="A106" s="64"/>
    </row>
    <row r="107" ht="12.75">
      <c r="A107" s="64"/>
    </row>
    <row r="108" ht="12.75">
      <c r="A108" s="64"/>
    </row>
    <row r="109" ht="12.75">
      <c r="A109" s="64"/>
    </row>
    <row r="110" ht="12.75">
      <c r="A110" s="64"/>
    </row>
    <row r="111" ht="12.75">
      <c r="A111" s="64"/>
    </row>
    <row r="112" ht="12.75">
      <c r="A112" s="64"/>
    </row>
    <row r="113" ht="12.75">
      <c r="A113" s="64"/>
    </row>
    <row r="114" ht="12.75">
      <c r="A114" s="64"/>
    </row>
    <row r="115" ht="12.75">
      <c r="A115" s="64"/>
    </row>
    <row r="116" ht="12.75">
      <c r="A116" s="64"/>
    </row>
    <row r="117" ht="12.75">
      <c r="A117" s="64"/>
    </row>
    <row r="118" ht="12.75">
      <c r="A118" s="64"/>
    </row>
    <row r="119" ht="12.75">
      <c r="A119" s="64"/>
    </row>
    <row r="120" ht="12.75">
      <c r="A120" s="64"/>
    </row>
    <row r="121" ht="12.75">
      <c r="A121" s="64"/>
    </row>
    <row r="122" ht="12.75">
      <c r="A122" s="64"/>
    </row>
    <row r="123" ht="12.75">
      <c r="A123" s="64"/>
    </row>
    <row r="124" ht="12.75">
      <c r="A124" s="64"/>
    </row>
    <row r="125" ht="12.75">
      <c r="A125" s="64"/>
    </row>
    <row r="126" ht="12.75">
      <c r="A126" s="64"/>
    </row>
    <row r="127" ht="12.75">
      <c r="A127" s="64"/>
    </row>
    <row r="128" ht="12.75">
      <c r="A128" s="64"/>
    </row>
    <row r="129" ht="12.75">
      <c r="A129" s="64"/>
    </row>
    <row r="130" ht="12.75">
      <c r="A130" s="64"/>
    </row>
    <row r="131" ht="12.75">
      <c r="A131" s="64"/>
    </row>
    <row r="132" ht="12.75">
      <c r="A132" s="64"/>
    </row>
    <row r="133" ht="12.75">
      <c r="A133" s="64"/>
    </row>
    <row r="134" ht="12.75">
      <c r="A134" s="64"/>
    </row>
    <row r="135" ht="12.75">
      <c r="A135" s="64"/>
    </row>
    <row r="136" ht="12.75">
      <c r="A136" s="64"/>
    </row>
    <row r="137" ht="12.75">
      <c r="A137" s="64"/>
    </row>
    <row r="138" ht="12.75">
      <c r="A138" s="64"/>
    </row>
    <row r="139" ht="12.75">
      <c r="A139" s="64"/>
    </row>
    <row r="140" ht="12.75">
      <c r="A140" s="64"/>
    </row>
    <row r="141" ht="12.75">
      <c r="A141" s="64"/>
    </row>
    <row r="142" ht="12.75">
      <c r="A142" s="64"/>
    </row>
    <row r="143" ht="12.75">
      <c r="A143" s="64"/>
    </row>
    <row r="144" ht="12.75">
      <c r="A144" s="64"/>
    </row>
    <row r="145" ht="12.75">
      <c r="A145" s="64"/>
    </row>
    <row r="146" ht="12.75">
      <c r="A146" s="64"/>
    </row>
    <row r="147" ht="12.75">
      <c r="A147" s="64"/>
    </row>
    <row r="148" ht="12.75">
      <c r="A148" s="64"/>
    </row>
    <row r="149" ht="12.75">
      <c r="A149" s="64"/>
    </row>
    <row r="150" ht="12.75">
      <c r="A150" s="64"/>
    </row>
    <row r="151" ht="12.75">
      <c r="A151" s="64"/>
    </row>
    <row r="152" ht="12.75">
      <c r="A152" s="64"/>
    </row>
    <row r="153" ht="12.75">
      <c r="A153" s="64"/>
    </row>
    <row r="154" ht="12.75">
      <c r="A154" s="64"/>
    </row>
    <row r="155" ht="12.75">
      <c r="A155" s="64"/>
    </row>
    <row r="156" ht="12.75">
      <c r="A156" s="64"/>
    </row>
    <row r="157" ht="12.75">
      <c r="A157" s="64"/>
    </row>
    <row r="158" ht="12.75">
      <c r="A158" s="64"/>
    </row>
    <row r="159" ht="12.75">
      <c r="A159" s="64"/>
    </row>
    <row r="160" ht="12.75">
      <c r="A160" s="64"/>
    </row>
    <row r="161" ht="12.75">
      <c r="A161" s="64"/>
    </row>
    <row r="162" ht="12.75">
      <c r="A162" s="64"/>
    </row>
    <row r="163" ht="12.75">
      <c r="A163" s="64"/>
    </row>
    <row r="164" ht="12.75">
      <c r="A164" s="64"/>
    </row>
    <row r="165" ht="12.75">
      <c r="A165" s="64"/>
    </row>
    <row r="166" ht="12.75">
      <c r="A166" s="64"/>
    </row>
    <row r="167" ht="12.75">
      <c r="A167" s="64"/>
    </row>
    <row r="168" ht="12.75">
      <c r="A168" s="64"/>
    </row>
    <row r="169" ht="12.75">
      <c r="A169" s="64"/>
    </row>
    <row r="170" ht="12.75">
      <c r="A170" s="64"/>
    </row>
    <row r="171" ht="12.75">
      <c r="A171" s="64"/>
    </row>
    <row r="172" ht="12.75">
      <c r="A172" s="64"/>
    </row>
    <row r="173" ht="12.75">
      <c r="A173" s="64"/>
    </row>
    <row r="174" ht="12.75">
      <c r="A174" s="64"/>
    </row>
    <row r="175" ht="12.75">
      <c r="A175" s="64"/>
    </row>
    <row r="176" ht="12.75">
      <c r="A176" s="64"/>
    </row>
    <row r="177" ht="12.75">
      <c r="A177" s="64"/>
    </row>
    <row r="178" ht="12.75">
      <c r="A178" s="64"/>
    </row>
    <row r="179" ht="12.75">
      <c r="A179" s="64"/>
    </row>
    <row r="180" ht="12.75">
      <c r="A180" s="64"/>
    </row>
    <row r="181" ht="12.75">
      <c r="A181" s="64"/>
    </row>
    <row r="182" ht="12.75">
      <c r="A182" s="64"/>
    </row>
    <row r="183" ht="12.75">
      <c r="A183" s="64"/>
    </row>
    <row r="184" ht="12.75">
      <c r="A184" s="64"/>
    </row>
    <row r="185" ht="12.75">
      <c r="A185" s="64"/>
    </row>
    <row r="186" ht="12.75">
      <c r="A186" s="64"/>
    </row>
    <row r="187" ht="12.75">
      <c r="A187" s="64"/>
    </row>
    <row r="188" ht="12.75">
      <c r="A188" s="64"/>
    </row>
    <row r="189" ht="12.75">
      <c r="A189" s="64"/>
    </row>
    <row r="190" ht="12.75">
      <c r="A190" s="64"/>
    </row>
    <row r="191" ht="12.75">
      <c r="A191" s="64"/>
    </row>
    <row r="192" ht="12.75">
      <c r="A192" s="64"/>
    </row>
    <row r="193" ht="12.75">
      <c r="A193" s="64"/>
    </row>
    <row r="194" ht="12.75">
      <c r="A194" s="64"/>
    </row>
    <row r="195" ht="12.75">
      <c r="A195" s="64"/>
    </row>
    <row r="196" ht="12.75">
      <c r="A196" s="64"/>
    </row>
    <row r="197" ht="12.75">
      <c r="A197" s="64"/>
    </row>
    <row r="198" ht="12.75">
      <c r="A198" s="64"/>
    </row>
    <row r="199" ht="12.75">
      <c r="A199" s="64"/>
    </row>
    <row r="200" ht="12.75">
      <c r="A200" s="64"/>
    </row>
    <row r="201" ht="12.75">
      <c r="A201" s="64"/>
    </row>
    <row r="202" ht="12.75">
      <c r="A202" s="64"/>
    </row>
    <row r="203" ht="12.75">
      <c r="A203" s="64"/>
    </row>
    <row r="204" ht="12.75">
      <c r="A204" s="64"/>
    </row>
    <row r="205" ht="12.75">
      <c r="A205" s="64"/>
    </row>
    <row r="206" ht="12.75">
      <c r="A206" s="64"/>
    </row>
    <row r="207" ht="12.75">
      <c r="A207" s="64"/>
    </row>
    <row r="208" ht="12.75">
      <c r="A208" s="64"/>
    </row>
    <row r="209" ht="12.75">
      <c r="A209" s="64"/>
    </row>
    <row r="210" ht="12.75">
      <c r="A210" s="64"/>
    </row>
    <row r="211" ht="12.75">
      <c r="A211" s="64"/>
    </row>
    <row r="212" ht="12.75">
      <c r="A212" s="64"/>
    </row>
    <row r="213" ht="12.75">
      <c r="A213" s="64"/>
    </row>
    <row r="214" ht="12.75">
      <c r="A214" s="64"/>
    </row>
    <row r="215" ht="12.75">
      <c r="A215" s="64"/>
    </row>
    <row r="216" ht="12.75">
      <c r="A216" s="64"/>
    </row>
    <row r="217" ht="12.75">
      <c r="A217" s="64"/>
    </row>
    <row r="218" ht="12.75">
      <c r="A218" s="64"/>
    </row>
    <row r="219" ht="12.75">
      <c r="A219" s="64"/>
    </row>
    <row r="220" ht="12.75">
      <c r="A220" s="64"/>
    </row>
    <row r="221" ht="12.75">
      <c r="A221" s="64"/>
    </row>
    <row r="222" ht="12.75">
      <c r="A222" s="64"/>
    </row>
    <row r="223" ht="12.75">
      <c r="A223" s="64"/>
    </row>
    <row r="224" ht="12.75">
      <c r="A224" s="64"/>
    </row>
    <row r="225" ht="12.75">
      <c r="A225" s="64"/>
    </row>
    <row r="226" ht="12.75">
      <c r="A226" s="64"/>
    </row>
    <row r="227" ht="12.75">
      <c r="A227" s="64"/>
    </row>
    <row r="228" ht="12.75">
      <c r="A228" s="64"/>
    </row>
    <row r="229" ht="12.75">
      <c r="A229" s="64"/>
    </row>
    <row r="230" ht="12.75">
      <c r="A230" s="64"/>
    </row>
    <row r="231" ht="12.75">
      <c r="A231" s="64"/>
    </row>
    <row r="232" ht="12.75">
      <c r="A232" s="64"/>
    </row>
    <row r="233" ht="12.75">
      <c r="A233" s="64"/>
    </row>
    <row r="234" ht="12.75">
      <c r="A234" s="64"/>
    </row>
    <row r="235" ht="12.75">
      <c r="A235" s="64"/>
    </row>
    <row r="236" ht="12.75">
      <c r="A236" s="64"/>
    </row>
    <row r="237" ht="12.75">
      <c r="A237" s="64"/>
    </row>
    <row r="238" ht="12.75">
      <c r="A238" s="64"/>
    </row>
    <row r="239" ht="12.75">
      <c r="A239" s="64"/>
    </row>
    <row r="240" ht="12.75">
      <c r="A240" s="64"/>
    </row>
    <row r="241" ht="12.75">
      <c r="A241" s="64"/>
    </row>
    <row r="242" ht="12.75">
      <c r="A242" s="64"/>
    </row>
    <row r="243" ht="12.75">
      <c r="A243" s="64"/>
    </row>
    <row r="244" ht="12.75">
      <c r="A244" s="64"/>
    </row>
    <row r="245" ht="12.75">
      <c r="A245" s="64"/>
    </row>
    <row r="246" ht="12.75">
      <c r="A246" s="64"/>
    </row>
    <row r="247" ht="12.75">
      <c r="A247" s="64"/>
    </row>
    <row r="248" ht="12.75">
      <c r="A248" s="64"/>
    </row>
    <row r="249" ht="12.75">
      <c r="A249" s="64"/>
    </row>
    <row r="250" ht="12.75">
      <c r="A250" s="64"/>
    </row>
    <row r="251" ht="12.75">
      <c r="A251" s="64"/>
    </row>
    <row r="252" ht="12.75">
      <c r="A252" s="64"/>
    </row>
    <row r="253" ht="12.75">
      <c r="A253" s="64"/>
    </row>
    <row r="254" ht="12.75">
      <c r="A254" s="64"/>
    </row>
    <row r="255" ht="12.75">
      <c r="A255" s="64"/>
    </row>
    <row r="256" ht="12.75">
      <c r="A256" s="64"/>
    </row>
    <row r="257" ht="12.75">
      <c r="A257" s="64"/>
    </row>
    <row r="258" ht="12.75">
      <c r="A258" s="64"/>
    </row>
    <row r="259" ht="12.75">
      <c r="A259" s="64"/>
    </row>
    <row r="260" ht="12.75">
      <c r="A260" s="64"/>
    </row>
    <row r="261" ht="12.75">
      <c r="A261" s="64"/>
    </row>
    <row r="262" ht="12.75">
      <c r="A262" s="64"/>
    </row>
    <row r="263" ht="12.75">
      <c r="A263" s="64"/>
    </row>
    <row r="264" ht="12.75">
      <c r="A264" s="64"/>
    </row>
    <row r="265" ht="12.75">
      <c r="A265" s="64"/>
    </row>
    <row r="266" ht="12.75">
      <c r="A266" s="64"/>
    </row>
    <row r="267" ht="12.75">
      <c r="A267" s="64"/>
    </row>
    <row r="268" ht="12.75">
      <c r="A268" s="64"/>
    </row>
    <row r="269" ht="12.75">
      <c r="A269" s="64"/>
    </row>
    <row r="270" ht="12.75">
      <c r="A270" s="64"/>
    </row>
    <row r="271" ht="12.75">
      <c r="A271" s="64"/>
    </row>
    <row r="272" ht="12.75">
      <c r="A272" s="64"/>
    </row>
    <row r="273" ht="12.75">
      <c r="A273" s="64"/>
    </row>
    <row r="274" ht="12.75">
      <c r="A274" s="64"/>
    </row>
    <row r="275" ht="12.75">
      <c r="A275" s="64"/>
    </row>
    <row r="276" ht="12.75">
      <c r="A276" s="64"/>
    </row>
    <row r="277" ht="12.75">
      <c r="A277" s="64"/>
    </row>
    <row r="278" ht="12.75">
      <c r="A278" s="64"/>
    </row>
    <row r="279" ht="12.75">
      <c r="A279" s="64"/>
    </row>
    <row r="280" ht="12.75">
      <c r="A280" s="64"/>
    </row>
    <row r="281" ht="12.75">
      <c r="A281" s="64"/>
    </row>
    <row r="282" ht="12.75">
      <c r="A282" s="64"/>
    </row>
    <row r="283" ht="12.75">
      <c r="A283" s="64"/>
    </row>
    <row r="284" ht="12.75">
      <c r="A284" s="64"/>
    </row>
    <row r="285" ht="12.75">
      <c r="A285" s="64"/>
    </row>
    <row r="286" ht="12.75">
      <c r="A286" s="64"/>
    </row>
    <row r="287" ht="12.75">
      <c r="A287" s="64"/>
    </row>
    <row r="288" ht="12.75">
      <c r="A288" s="64"/>
    </row>
    <row r="289" ht="12.75">
      <c r="A289" s="64"/>
    </row>
    <row r="290" ht="12.75">
      <c r="A290" s="64"/>
    </row>
    <row r="291" ht="12.75">
      <c r="A291" s="64"/>
    </row>
    <row r="292" ht="12.75">
      <c r="A292" s="64"/>
    </row>
    <row r="293" ht="12.75">
      <c r="A293" s="64"/>
    </row>
    <row r="294" ht="12.75">
      <c r="A294" s="64"/>
    </row>
    <row r="295" ht="12.75">
      <c r="A295" s="64"/>
    </row>
    <row r="296" ht="12.75">
      <c r="A296" s="64"/>
    </row>
    <row r="297" ht="12.75">
      <c r="A297" s="64"/>
    </row>
    <row r="298" ht="12.75">
      <c r="A298" s="64"/>
    </row>
    <row r="299" ht="12.75">
      <c r="A299" s="64"/>
    </row>
    <row r="300" ht="12.75">
      <c r="A300" s="64"/>
    </row>
    <row r="301" ht="12.75">
      <c r="A301" s="64"/>
    </row>
    <row r="302" ht="12.75">
      <c r="A302" s="64"/>
    </row>
    <row r="303" ht="12.75">
      <c r="A303" s="64"/>
    </row>
    <row r="304" ht="12.75">
      <c r="A304" s="64"/>
    </row>
    <row r="305" ht="12.75">
      <c r="A305" s="64"/>
    </row>
    <row r="306" ht="12.75">
      <c r="A306" s="64"/>
    </row>
    <row r="307" ht="12.75">
      <c r="A307" s="64"/>
    </row>
    <row r="308" ht="12.75">
      <c r="A308" s="64"/>
    </row>
    <row r="309" ht="12.75">
      <c r="A309" s="64"/>
    </row>
    <row r="310" ht="12.75">
      <c r="A310" s="64"/>
    </row>
    <row r="311" ht="12.75">
      <c r="A311" s="64"/>
    </row>
    <row r="312" ht="12.75">
      <c r="A312" s="64"/>
    </row>
    <row r="313" ht="12.75">
      <c r="A313" s="64"/>
    </row>
    <row r="314" ht="12.75">
      <c r="A314" s="64"/>
    </row>
    <row r="315" ht="12.75">
      <c r="A315" s="64"/>
    </row>
  </sheetData>
  <mergeCells count="17">
    <mergeCell ref="B47:F47"/>
    <mergeCell ref="B51:F51"/>
    <mergeCell ref="B55:F55"/>
    <mergeCell ref="A2:F2"/>
    <mergeCell ref="A3:F3"/>
    <mergeCell ref="B31:F31"/>
    <mergeCell ref="B35:F35"/>
    <mergeCell ref="B39:F39"/>
    <mergeCell ref="B43:F43"/>
    <mergeCell ref="B15:F15"/>
    <mergeCell ref="B19:F19"/>
    <mergeCell ref="B23:F23"/>
    <mergeCell ref="B27:F27"/>
    <mergeCell ref="A5:A6"/>
    <mergeCell ref="B6:F6"/>
    <mergeCell ref="B7:F7"/>
    <mergeCell ref="B11:F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47"/>
  <sheetViews>
    <sheetView workbookViewId="0" topLeftCell="A1">
      <selection activeCell="A1" sqref="A1:G1"/>
    </sheetView>
  </sheetViews>
  <sheetFormatPr defaultColWidth="9.140625" defaultRowHeight="12.75"/>
  <cols>
    <col min="1" max="1" width="26.8515625" style="64" customWidth="1"/>
    <col min="2" max="2" width="12.7109375" style="72" customWidth="1"/>
    <col min="3" max="3" width="15.7109375" style="72" customWidth="1"/>
    <col min="4" max="7" width="12.7109375" style="72" customWidth="1"/>
    <col min="8" max="8" width="12.7109375" style="73" customWidth="1"/>
    <col min="9" max="9" width="11.140625" style="74" customWidth="1"/>
    <col min="10" max="14" width="9.140625" style="72" customWidth="1"/>
    <col min="15" max="15" width="10.7109375" style="72" customWidth="1"/>
    <col min="16" max="16384" width="9.140625" style="74" customWidth="1"/>
  </cols>
  <sheetData>
    <row r="1" spans="1:7" ht="39.75" customHeight="1">
      <c r="A1" s="141" t="s">
        <v>223</v>
      </c>
      <c r="B1" s="141"/>
      <c r="C1" s="141"/>
      <c r="D1" s="141"/>
      <c r="E1" s="141"/>
      <c r="F1" s="141"/>
      <c r="G1" s="141"/>
    </row>
    <row r="2" spans="1:7" ht="12.75">
      <c r="A2" s="143" t="s">
        <v>216</v>
      </c>
      <c r="B2" s="143"/>
      <c r="C2" s="143"/>
      <c r="D2" s="143"/>
      <c r="E2" s="143"/>
      <c r="F2" s="143"/>
      <c r="G2" s="143"/>
    </row>
    <row r="3" spans="1:7" ht="12.75">
      <c r="A3" s="142" t="s">
        <v>217</v>
      </c>
      <c r="B3" s="142"/>
      <c r="C3" s="142"/>
      <c r="D3" s="142"/>
      <c r="E3" s="142"/>
      <c r="F3" s="142"/>
      <c r="G3" s="142"/>
    </row>
    <row r="5" spans="1:8" ht="25.5" customHeight="1">
      <c r="A5" s="104" t="s">
        <v>127</v>
      </c>
      <c r="B5" s="121" t="s">
        <v>7</v>
      </c>
      <c r="C5" s="121"/>
      <c r="D5" s="121"/>
      <c r="E5" s="121"/>
      <c r="F5" s="121"/>
      <c r="G5" s="121"/>
      <c r="H5" s="120" t="s">
        <v>218</v>
      </c>
    </row>
    <row r="6" spans="1:16" s="75" customFormat="1" ht="25.5">
      <c r="A6" s="104"/>
      <c r="B6" s="79" t="s">
        <v>220</v>
      </c>
      <c r="C6" s="80" t="s">
        <v>1</v>
      </c>
      <c r="D6" s="80" t="s">
        <v>2</v>
      </c>
      <c r="E6" s="80" t="s">
        <v>3</v>
      </c>
      <c r="F6" s="80" t="s">
        <v>4</v>
      </c>
      <c r="G6" s="78" t="s">
        <v>5</v>
      </c>
      <c r="H6" s="120"/>
      <c r="I6" s="64"/>
      <c r="P6" s="17"/>
    </row>
    <row r="7" spans="1:16" ht="12.75">
      <c r="A7" s="81" t="s">
        <v>9</v>
      </c>
      <c r="B7" s="82"/>
      <c r="C7" s="83">
        <v>2177.94</v>
      </c>
      <c r="D7" s="82"/>
      <c r="E7" s="83">
        <v>333.94</v>
      </c>
      <c r="F7" s="83">
        <v>1365.54</v>
      </c>
      <c r="G7" s="82">
        <v>3877.42</v>
      </c>
      <c r="H7" s="82">
        <v>7674.5</v>
      </c>
      <c r="I7" s="76"/>
      <c r="P7" s="77"/>
    </row>
    <row r="8" spans="1:16" ht="12.75">
      <c r="A8" s="81" t="s">
        <v>10</v>
      </c>
      <c r="B8" s="82"/>
      <c r="C8" s="83">
        <v>1274.69</v>
      </c>
      <c r="D8" s="82">
        <v>3.94</v>
      </c>
      <c r="E8" s="83">
        <v>368.59</v>
      </c>
      <c r="F8" s="83">
        <v>2418.37</v>
      </c>
      <c r="G8" s="82">
        <v>4065.59</v>
      </c>
      <c r="H8" s="82">
        <v>10293.5</v>
      </c>
      <c r="I8" s="76"/>
      <c r="P8" s="77"/>
    </row>
    <row r="9" spans="1:16" ht="12.75">
      <c r="A9" s="81" t="s">
        <v>11</v>
      </c>
      <c r="B9" s="82"/>
      <c r="C9" s="83">
        <v>262.22</v>
      </c>
      <c r="D9" s="82">
        <v>3</v>
      </c>
      <c r="E9" s="83">
        <v>73.59</v>
      </c>
      <c r="F9" s="83">
        <v>239.3</v>
      </c>
      <c r="G9" s="82">
        <v>578.11</v>
      </c>
      <c r="H9" s="82">
        <v>1411.5</v>
      </c>
      <c r="I9" s="76"/>
      <c r="P9" s="77"/>
    </row>
    <row r="10" spans="1:16" ht="12.75">
      <c r="A10" s="81" t="s">
        <v>12</v>
      </c>
      <c r="B10" s="82"/>
      <c r="C10" s="83">
        <v>303.52</v>
      </c>
      <c r="D10" s="82">
        <v>4.31</v>
      </c>
      <c r="E10" s="83">
        <v>241.61</v>
      </c>
      <c r="F10" s="83">
        <v>724.83</v>
      </c>
      <c r="G10" s="82">
        <v>1274.27</v>
      </c>
      <c r="H10" s="82">
        <v>4806</v>
      </c>
      <c r="I10" s="76"/>
      <c r="P10" s="77"/>
    </row>
    <row r="11" spans="1:16" ht="12.75">
      <c r="A11" s="81" t="s">
        <v>13</v>
      </c>
      <c r="B11" s="82"/>
      <c r="C11" s="83">
        <v>246.05</v>
      </c>
      <c r="D11" s="82">
        <v>1</v>
      </c>
      <c r="E11" s="83">
        <v>80.67</v>
      </c>
      <c r="F11" s="83">
        <v>251.57</v>
      </c>
      <c r="G11" s="82">
        <v>579.29</v>
      </c>
      <c r="H11" s="82">
        <v>1749.5</v>
      </c>
      <c r="I11" s="76"/>
      <c r="P11" s="77"/>
    </row>
    <row r="12" spans="1:16" ht="12.75">
      <c r="A12" s="81" t="s">
        <v>14</v>
      </c>
      <c r="B12" s="82"/>
      <c r="C12" s="83">
        <v>1523.04</v>
      </c>
      <c r="D12" s="82"/>
      <c r="E12" s="83">
        <v>246.77</v>
      </c>
      <c r="F12" s="83">
        <v>1292.16</v>
      </c>
      <c r="G12" s="82">
        <v>3061.97</v>
      </c>
      <c r="H12" s="82">
        <v>6176.5</v>
      </c>
      <c r="I12" s="76"/>
      <c r="P12" s="77"/>
    </row>
    <row r="13" spans="1:16" ht="12.75">
      <c r="A13" s="81" t="s">
        <v>15</v>
      </c>
      <c r="B13" s="82">
        <v>22.5</v>
      </c>
      <c r="C13" s="83">
        <v>1019.67</v>
      </c>
      <c r="D13" s="82">
        <v>10.73</v>
      </c>
      <c r="E13" s="83">
        <v>1176.61</v>
      </c>
      <c r="F13" s="83">
        <v>10627.66</v>
      </c>
      <c r="G13" s="82">
        <v>12857.17</v>
      </c>
      <c r="H13" s="82">
        <v>18994.5</v>
      </c>
      <c r="I13" s="76"/>
      <c r="P13" s="77"/>
    </row>
    <row r="14" spans="1:16" ht="12.75">
      <c r="A14" s="81" t="s">
        <v>16</v>
      </c>
      <c r="B14" s="82"/>
      <c r="C14" s="83">
        <v>1301.86</v>
      </c>
      <c r="D14" s="82">
        <v>3</v>
      </c>
      <c r="E14" s="83">
        <v>288.33</v>
      </c>
      <c r="F14" s="83">
        <v>1316.03</v>
      </c>
      <c r="G14" s="82">
        <v>2909.22</v>
      </c>
      <c r="H14" s="82">
        <v>6136</v>
      </c>
      <c r="I14" s="76"/>
      <c r="P14" s="77"/>
    </row>
    <row r="15" spans="1:16" ht="12.75">
      <c r="A15" s="81" t="s">
        <v>17</v>
      </c>
      <c r="B15" s="82"/>
      <c r="C15" s="83">
        <v>1521.91</v>
      </c>
      <c r="D15" s="82">
        <v>2.06</v>
      </c>
      <c r="E15" s="83">
        <v>150.06</v>
      </c>
      <c r="F15" s="83">
        <v>1193.71</v>
      </c>
      <c r="G15" s="82">
        <v>2867.74</v>
      </c>
      <c r="H15" s="82">
        <v>4665.5</v>
      </c>
      <c r="I15" s="76"/>
      <c r="P15" s="77"/>
    </row>
    <row r="16" spans="1:16" ht="12.75">
      <c r="A16" s="81" t="s">
        <v>18</v>
      </c>
      <c r="B16" s="82">
        <v>1</v>
      </c>
      <c r="C16" s="83">
        <v>6045.99</v>
      </c>
      <c r="D16" s="83">
        <v>224.6</v>
      </c>
      <c r="E16" s="83">
        <v>1671.53</v>
      </c>
      <c r="F16" s="83">
        <v>14630.7</v>
      </c>
      <c r="G16" s="82">
        <v>22573.82</v>
      </c>
      <c r="H16" s="82">
        <v>36089</v>
      </c>
      <c r="I16" s="76"/>
      <c r="P16" s="77"/>
    </row>
    <row r="17" spans="1:16" ht="12.75">
      <c r="A17" s="81" t="s">
        <v>19</v>
      </c>
      <c r="B17" s="82"/>
      <c r="C17" s="83">
        <v>790.46</v>
      </c>
      <c r="D17" s="82">
        <v>2</v>
      </c>
      <c r="E17" s="83">
        <v>351.34</v>
      </c>
      <c r="F17" s="83">
        <v>794.25</v>
      </c>
      <c r="G17" s="82">
        <v>1938.05</v>
      </c>
      <c r="H17" s="82">
        <v>5232</v>
      </c>
      <c r="I17" s="76"/>
      <c r="P17" s="77"/>
    </row>
    <row r="18" spans="1:16" ht="12.75">
      <c r="A18" s="81" t="s">
        <v>20</v>
      </c>
      <c r="B18" s="82"/>
      <c r="C18" s="83">
        <v>2742.27</v>
      </c>
      <c r="D18" s="82">
        <v>110.78</v>
      </c>
      <c r="E18" s="83">
        <v>1571.91</v>
      </c>
      <c r="F18" s="83">
        <v>6898.32</v>
      </c>
      <c r="G18" s="82">
        <v>11323.28</v>
      </c>
      <c r="H18" s="82">
        <v>20181.5</v>
      </c>
      <c r="I18" s="76"/>
      <c r="P18" s="77"/>
    </row>
    <row r="19" spans="1:16" ht="12.75">
      <c r="A19" s="81" t="s">
        <v>21</v>
      </c>
      <c r="B19" s="82"/>
      <c r="C19" s="83">
        <v>1269.87</v>
      </c>
      <c r="D19" s="82">
        <v>18.38</v>
      </c>
      <c r="E19" s="83">
        <v>265.49</v>
      </c>
      <c r="F19" s="83">
        <v>1210.13</v>
      </c>
      <c r="G19" s="82">
        <v>2763.87</v>
      </c>
      <c r="H19" s="82">
        <v>6541</v>
      </c>
      <c r="I19" s="76"/>
      <c r="P19" s="77"/>
    </row>
    <row r="20" spans="1:16" ht="12.75">
      <c r="A20" s="81" t="s">
        <v>22</v>
      </c>
      <c r="B20" s="83">
        <v>1062.68</v>
      </c>
      <c r="C20" s="83">
        <v>9878.79</v>
      </c>
      <c r="D20" s="83">
        <v>859.51</v>
      </c>
      <c r="E20" s="83">
        <v>6631.52</v>
      </c>
      <c r="F20" s="83">
        <v>39818</v>
      </c>
      <c r="G20" s="82">
        <v>58250.5</v>
      </c>
      <c r="H20" s="82">
        <v>101113.5</v>
      </c>
      <c r="I20" s="76"/>
      <c r="P20" s="77"/>
    </row>
    <row r="21" spans="1:16" ht="12.75">
      <c r="A21" s="81" t="s">
        <v>23</v>
      </c>
      <c r="B21" s="82"/>
      <c r="C21" s="83">
        <v>103.81</v>
      </c>
      <c r="D21" s="82">
        <v>2.01</v>
      </c>
      <c r="E21" s="83">
        <v>224.23</v>
      </c>
      <c r="F21" s="83">
        <v>799.2</v>
      </c>
      <c r="G21" s="82">
        <v>1129.25</v>
      </c>
      <c r="H21" s="82">
        <v>3680</v>
      </c>
      <c r="I21" s="76"/>
      <c r="P21" s="77"/>
    </row>
    <row r="22" spans="1:16" ht="12.75">
      <c r="A22" s="81" t="s">
        <v>24</v>
      </c>
      <c r="B22" s="82"/>
      <c r="C22" s="83">
        <v>862.56</v>
      </c>
      <c r="D22" s="82"/>
      <c r="E22" s="83">
        <v>441.7</v>
      </c>
      <c r="F22" s="83">
        <v>1974.88</v>
      </c>
      <c r="G22" s="82">
        <v>3279.14</v>
      </c>
      <c r="H22" s="82">
        <v>7383.5</v>
      </c>
      <c r="I22" s="76"/>
      <c r="P22" s="77"/>
    </row>
    <row r="23" spans="1:16" ht="25.5">
      <c r="A23" s="81" t="s">
        <v>25</v>
      </c>
      <c r="B23" s="82"/>
      <c r="C23" s="82">
        <v>296.07</v>
      </c>
      <c r="D23" s="82"/>
      <c r="E23" s="83">
        <v>105.71</v>
      </c>
      <c r="F23" s="83">
        <v>581.43</v>
      </c>
      <c r="G23" s="82">
        <v>983.21</v>
      </c>
      <c r="H23" s="82">
        <v>1762</v>
      </c>
      <c r="I23" s="76"/>
      <c r="P23" s="77"/>
    </row>
    <row r="24" spans="1:16" ht="12.75">
      <c r="A24" s="81" t="s">
        <v>26</v>
      </c>
      <c r="B24" s="82"/>
      <c r="C24" s="83">
        <v>277.93</v>
      </c>
      <c r="D24" s="82">
        <v>25.59</v>
      </c>
      <c r="E24" s="83">
        <v>79.83</v>
      </c>
      <c r="F24" s="83">
        <v>497.5</v>
      </c>
      <c r="G24" s="82">
        <v>880.85</v>
      </c>
      <c r="H24" s="82">
        <v>2774.5</v>
      </c>
      <c r="I24" s="76"/>
      <c r="P24" s="77"/>
    </row>
    <row r="25" spans="1:16" ht="12.75">
      <c r="A25" s="71" t="s">
        <v>27</v>
      </c>
      <c r="B25" s="84">
        <v>1086.18</v>
      </c>
      <c r="C25" s="84">
        <v>31898.65</v>
      </c>
      <c r="D25" s="84">
        <v>1270.91</v>
      </c>
      <c r="E25" s="84">
        <v>14303.43</v>
      </c>
      <c r="F25" s="84">
        <v>86633.58</v>
      </c>
      <c r="G25" s="85">
        <v>135192.75</v>
      </c>
      <c r="H25" s="85">
        <v>246664.5</v>
      </c>
      <c r="I25" s="76"/>
      <c r="P25" s="77"/>
    </row>
    <row r="27" spans="1:7" ht="12.75">
      <c r="A27" s="86"/>
      <c r="B27" s="140" t="s">
        <v>124</v>
      </c>
      <c r="C27" s="140"/>
      <c r="D27" s="140"/>
      <c r="E27" s="140"/>
      <c r="F27" s="140"/>
      <c r="G27" s="140"/>
    </row>
    <row r="28" spans="1:7" ht="25.5">
      <c r="A28" s="86" t="s">
        <v>127</v>
      </c>
      <c r="B28" s="79" t="s">
        <v>220</v>
      </c>
      <c r="C28" s="80" t="s">
        <v>1</v>
      </c>
      <c r="D28" s="80" t="s">
        <v>2</v>
      </c>
      <c r="E28" s="80" t="s">
        <v>3</v>
      </c>
      <c r="F28" s="80" t="s">
        <v>4</v>
      </c>
      <c r="G28" s="52" t="s">
        <v>5</v>
      </c>
    </row>
    <row r="29" spans="1:7" ht="12.75">
      <c r="A29" s="81" t="s">
        <v>9</v>
      </c>
      <c r="B29" s="87">
        <v>0</v>
      </c>
      <c r="C29" s="88">
        <v>28.378917193302495</v>
      </c>
      <c r="D29" s="87">
        <v>0</v>
      </c>
      <c r="E29" s="87">
        <v>4.351293243859534</v>
      </c>
      <c r="F29" s="87">
        <v>17.79321128412274</v>
      </c>
      <c r="G29" s="87">
        <v>50.52342172128478</v>
      </c>
    </row>
    <row r="30" spans="1:7" ht="12.75">
      <c r="A30" s="81" t="s">
        <v>10</v>
      </c>
      <c r="B30" s="87">
        <v>0</v>
      </c>
      <c r="C30" s="87">
        <v>12.383445863894691</v>
      </c>
      <c r="D30" s="87">
        <v>0.03827658230922427</v>
      </c>
      <c r="E30" s="87">
        <v>3.580803419633749</v>
      </c>
      <c r="F30" s="87">
        <v>23.49414679166464</v>
      </c>
      <c r="G30" s="87">
        <v>39.49667265750231</v>
      </c>
    </row>
    <row r="31" spans="1:7" ht="12.75">
      <c r="A31" s="81" t="s">
        <v>11</v>
      </c>
      <c r="B31" s="87">
        <v>0</v>
      </c>
      <c r="C31" s="88">
        <v>18.577399929153383</v>
      </c>
      <c r="D31" s="87">
        <v>0.21253985122210414</v>
      </c>
      <c r="E31" s="87">
        <v>5.213602550478215</v>
      </c>
      <c r="F31" s="87">
        <v>16.95359546581651</v>
      </c>
      <c r="G31" s="87">
        <v>40.95713779667021</v>
      </c>
    </row>
    <row r="32" spans="1:7" ht="12.75">
      <c r="A32" s="81" t="s">
        <v>12</v>
      </c>
      <c r="B32" s="87">
        <v>0</v>
      </c>
      <c r="C32" s="87">
        <v>6.315439034540157</v>
      </c>
      <c r="D32" s="87">
        <v>0.08967956720765709</v>
      </c>
      <c r="E32" s="87">
        <v>5.027257594673325</v>
      </c>
      <c r="F32" s="87">
        <v>15.081772784019975</v>
      </c>
      <c r="G32" s="87">
        <v>26.514148980441117</v>
      </c>
    </row>
    <row r="33" spans="1:7" ht="12.75">
      <c r="A33" s="81" t="s">
        <v>13</v>
      </c>
      <c r="B33" s="87">
        <v>0</v>
      </c>
      <c r="C33" s="88">
        <v>14.06401829094027</v>
      </c>
      <c r="D33" s="87">
        <v>0.05715918833952558</v>
      </c>
      <c r="E33" s="87">
        <v>4.611031723349528</v>
      </c>
      <c r="F33" s="87">
        <v>14.37953701057445</v>
      </c>
      <c r="G33" s="87">
        <v>33.111746213203766</v>
      </c>
    </row>
    <row r="34" spans="1:7" ht="12.75">
      <c r="A34" s="81" t="s">
        <v>14</v>
      </c>
      <c r="B34" s="87">
        <v>0</v>
      </c>
      <c r="C34" s="88">
        <v>24.658625435116974</v>
      </c>
      <c r="D34" s="87">
        <v>0</v>
      </c>
      <c r="E34" s="87">
        <v>3.995304784262933</v>
      </c>
      <c r="F34" s="87">
        <v>20.92058609244718</v>
      </c>
      <c r="G34" s="87">
        <v>49.57451631182708</v>
      </c>
    </row>
    <row r="35" spans="1:7" ht="12.75">
      <c r="A35" s="81" t="s">
        <v>15</v>
      </c>
      <c r="B35" s="87">
        <v>0.11845534233593934</v>
      </c>
      <c r="C35" s="87">
        <v>5.368238174208323</v>
      </c>
      <c r="D35" s="87">
        <v>0.056490036589539085</v>
      </c>
      <c r="E35" s="88">
        <v>6.1944773487062035</v>
      </c>
      <c r="F35" s="88">
        <v>55.95124904577641</v>
      </c>
      <c r="G35" s="88">
        <v>67.68890994761641</v>
      </c>
    </row>
    <row r="36" spans="1:7" ht="12.75">
      <c r="A36" s="81" t="s">
        <v>16</v>
      </c>
      <c r="B36" s="87">
        <v>0</v>
      </c>
      <c r="C36" s="88">
        <v>21.21675358539765</v>
      </c>
      <c r="D36" s="87">
        <v>0.04889178617992178</v>
      </c>
      <c r="E36" s="87">
        <v>4.698989569752281</v>
      </c>
      <c r="F36" s="87">
        <v>21.44768578878748</v>
      </c>
      <c r="G36" s="87">
        <v>47.41232073011734</v>
      </c>
    </row>
    <row r="37" spans="1:7" ht="12.75">
      <c r="A37" s="81" t="s">
        <v>17</v>
      </c>
      <c r="B37" s="87">
        <v>0</v>
      </c>
      <c r="C37" s="88">
        <v>32.62051227092488</v>
      </c>
      <c r="D37" s="87">
        <v>0.044153895616761335</v>
      </c>
      <c r="E37" s="87">
        <v>3.216375522452042</v>
      </c>
      <c r="F37" s="87">
        <v>25.58589647411853</v>
      </c>
      <c r="G37" s="88">
        <v>61.466938163112204</v>
      </c>
    </row>
    <row r="38" spans="1:7" ht="12.75">
      <c r="A38" s="81" t="s">
        <v>18</v>
      </c>
      <c r="B38" s="87">
        <v>0.0027709274294106237</v>
      </c>
      <c r="C38" s="88">
        <v>16.752999528942336</v>
      </c>
      <c r="D38" s="88">
        <v>0.6223503006456261</v>
      </c>
      <c r="E38" s="87">
        <v>4.63168832608274</v>
      </c>
      <c r="F38" s="88">
        <v>40.540607941478015</v>
      </c>
      <c r="G38" s="88">
        <v>62.55041702457813</v>
      </c>
    </row>
    <row r="39" spans="1:7" ht="12.75">
      <c r="A39" s="81" t="s">
        <v>19</v>
      </c>
      <c r="B39" s="87">
        <v>0</v>
      </c>
      <c r="C39" s="88">
        <v>15.108180428134558</v>
      </c>
      <c r="D39" s="87">
        <v>0.0382262996941896</v>
      </c>
      <c r="E39" s="88">
        <v>6.715214067278287</v>
      </c>
      <c r="F39" s="87">
        <v>15.180619266055045</v>
      </c>
      <c r="G39" s="87">
        <v>37.042240061162076</v>
      </c>
    </row>
    <row r="40" spans="1:7" ht="12.75">
      <c r="A40" s="81" t="s">
        <v>20</v>
      </c>
      <c r="B40" s="87">
        <v>0</v>
      </c>
      <c r="C40" s="88">
        <v>13.588038550157322</v>
      </c>
      <c r="D40" s="87">
        <v>0.5489185640314149</v>
      </c>
      <c r="E40" s="88">
        <v>7.788866040680823</v>
      </c>
      <c r="F40" s="87">
        <v>34.181403760870104</v>
      </c>
      <c r="G40" s="88">
        <v>56.10722691573966</v>
      </c>
    </row>
    <row r="41" spans="1:7" ht="12.75">
      <c r="A41" s="81" t="s">
        <v>21</v>
      </c>
      <c r="B41" s="87">
        <v>0</v>
      </c>
      <c r="C41" s="88">
        <v>19.41400397492738</v>
      </c>
      <c r="D41" s="87">
        <v>0.2809967894817306</v>
      </c>
      <c r="E41" s="87">
        <v>4.0588595016052595</v>
      </c>
      <c r="F41" s="87">
        <v>18.500687968200584</v>
      </c>
      <c r="G41" s="87">
        <v>42.25454823421495</v>
      </c>
    </row>
    <row r="42" spans="1:7" ht="12.75">
      <c r="A42" s="81" t="s">
        <v>22</v>
      </c>
      <c r="B42" s="88">
        <v>1.0509773670182518</v>
      </c>
      <c r="C42" s="87">
        <v>9.770001038437005</v>
      </c>
      <c r="D42" s="88">
        <v>0.8500447516899327</v>
      </c>
      <c r="E42" s="88">
        <v>6.558491200482626</v>
      </c>
      <c r="F42" s="88">
        <v>39.3795091654428</v>
      </c>
      <c r="G42" s="88">
        <v>57.60902352307061</v>
      </c>
    </row>
    <row r="43" spans="1:7" ht="12.75">
      <c r="A43" s="81" t="s">
        <v>23</v>
      </c>
      <c r="B43" s="87">
        <v>0</v>
      </c>
      <c r="C43" s="87">
        <v>2.8209239130434782</v>
      </c>
      <c r="D43" s="87">
        <v>0.054619565217391294</v>
      </c>
      <c r="E43" s="88">
        <v>6.09320652173913</v>
      </c>
      <c r="F43" s="87">
        <v>21.717391304347828</v>
      </c>
      <c r="G43" s="87">
        <v>30.686141304347824</v>
      </c>
    </row>
    <row r="44" spans="1:7" ht="12.75">
      <c r="A44" s="81" t="s">
        <v>24</v>
      </c>
      <c r="B44" s="87">
        <v>0</v>
      </c>
      <c r="C44" s="87">
        <v>11.682264508701834</v>
      </c>
      <c r="D44" s="87">
        <v>0</v>
      </c>
      <c r="E44" s="88">
        <v>5.982257736845669</v>
      </c>
      <c r="F44" s="87">
        <v>26.74720660933162</v>
      </c>
      <c r="G44" s="87">
        <v>44.41172885487912</v>
      </c>
    </row>
    <row r="45" spans="1:7" ht="25.5">
      <c r="A45" s="81" t="s">
        <v>25</v>
      </c>
      <c r="B45" s="87">
        <v>0</v>
      </c>
      <c r="C45" s="88">
        <v>16.803064699205446</v>
      </c>
      <c r="D45" s="87">
        <v>0</v>
      </c>
      <c r="E45" s="88">
        <v>5.999432463110102</v>
      </c>
      <c r="F45" s="87">
        <v>32.998297389330304</v>
      </c>
      <c r="G45" s="88">
        <v>55.80079455164586</v>
      </c>
    </row>
    <row r="46" spans="1:7" ht="12.75">
      <c r="A46" s="81" t="s">
        <v>26</v>
      </c>
      <c r="B46" s="87">
        <v>0</v>
      </c>
      <c r="C46" s="87">
        <v>10.017300414489098</v>
      </c>
      <c r="D46" s="88">
        <v>0.922328347449991</v>
      </c>
      <c r="E46" s="87">
        <v>2.877275184717967</v>
      </c>
      <c r="F46" s="87">
        <v>17.93115876734547</v>
      </c>
      <c r="G46" s="87">
        <v>31.748062714002522</v>
      </c>
    </row>
    <row r="47" spans="1:7" ht="12.75">
      <c r="A47" s="89" t="s">
        <v>5</v>
      </c>
      <c r="B47" s="90">
        <v>0.4403471111570575</v>
      </c>
      <c r="C47" s="90">
        <v>12.931998727015845</v>
      </c>
      <c r="D47" s="90">
        <v>0.5152383095256918</v>
      </c>
      <c r="E47" s="90">
        <v>5.798738772705436</v>
      </c>
      <c r="F47" s="90">
        <v>35.1220301259403</v>
      </c>
      <c r="G47" s="90">
        <v>54.80835304634433</v>
      </c>
    </row>
  </sheetData>
  <mergeCells count="7">
    <mergeCell ref="B27:G27"/>
    <mergeCell ref="B5:G5"/>
    <mergeCell ref="A5:A6"/>
    <mergeCell ref="H5:H6"/>
    <mergeCell ref="A1:G1"/>
    <mergeCell ref="A2:G2"/>
    <mergeCell ref="A3:G3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>
    <tabColor indexed="43"/>
  </sheetPr>
  <dimension ref="A1:AX25"/>
  <sheetViews>
    <sheetView workbookViewId="0" topLeftCell="A1">
      <selection activeCell="A1" sqref="A1:Y1"/>
    </sheetView>
  </sheetViews>
  <sheetFormatPr defaultColWidth="9.140625" defaultRowHeight="12.75"/>
  <cols>
    <col min="1" max="1" width="23.57421875" style="1" customWidth="1"/>
    <col min="2" max="25" width="9.7109375" style="1" customWidth="1"/>
    <col min="26" max="26" width="23.57421875" style="1" customWidth="1"/>
    <col min="27" max="38" width="9.7109375" style="1" customWidth="1"/>
    <col min="39" max="16384" width="9.140625" style="1" customWidth="1"/>
  </cols>
  <sheetData>
    <row r="1" spans="1:38" ht="12.75">
      <c r="A1" s="157" t="s">
        <v>225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1:38" ht="12.75">
      <c r="A2" s="102" t="s">
        <v>217</v>
      </c>
      <c r="B2" s="102"/>
      <c r="C2" s="102"/>
      <c r="D2" s="102"/>
      <c r="E2" s="102"/>
      <c r="F2" s="102"/>
      <c r="G2" s="102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1:38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50" ht="51" customHeight="1">
      <c r="A4" s="154"/>
      <c r="B4" s="153" t="s">
        <v>220</v>
      </c>
      <c r="C4" s="153"/>
      <c r="D4" s="153"/>
      <c r="E4" s="153"/>
      <c r="F4" s="152" t="s">
        <v>1</v>
      </c>
      <c r="G4" s="152"/>
      <c r="H4" s="152"/>
      <c r="I4" s="152"/>
      <c r="J4" s="152" t="s">
        <v>2</v>
      </c>
      <c r="K4" s="152"/>
      <c r="L4" s="152"/>
      <c r="M4" s="152"/>
      <c r="N4" s="152" t="s">
        <v>3</v>
      </c>
      <c r="O4" s="152"/>
      <c r="P4" s="152"/>
      <c r="Q4" s="152"/>
      <c r="R4" s="152" t="s">
        <v>4</v>
      </c>
      <c r="S4" s="152"/>
      <c r="T4" s="152"/>
      <c r="U4" s="152"/>
      <c r="V4" s="153" t="s">
        <v>5</v>
      </c>
      <c r="W4" s="153"/>
      <c r="X4" s="153"/>
      <c r="Y4" s="153"/>
      <c r="Z4" s="154"/>
      <c r="AA4" s="153" t="s">
        <v>220</v>
      </c>
      <c r="AB4" s="153"/>
      <c r="AC4" s="152" t="s">
        <v>1</v>
      </c>
      <c r="AD4" s="152"/>
      <c r="AE4" s="152" t="s">
        <v>2</v>
      </c>
      <c r="AF4" s="152"/>
      <c r="AG4" s="152" t="s">
        <v>3</v>
      </c>
      <c r="AH4" s="152"/>
      <c r="AI4" s="152" t="s">
        <v>4</v>
      </c>
      <c r="AJ4" s="152"/>
      <c r="AK4" s="153" t="s">
        <v>5</v>
      </c>
      <c r="AL4" s="153"/>
      <c r="AR4" s="2"/>
      <c r="AS4" s="2"/>
      <c r="AT4" s="2"/>
      <c r="AV4" s="3"/>
      <c r="AW4" s="3"/>
      <c r="AX4" s="3"/>
    </row>
    <row r="5" spans="1:38" ht="12.75">
      <c r="A5" s="155"/>
      <c r="B5" s="151">
        <v>2007</v>
      </c>
      <c r="C5" s="151"/>
      <c r="D5" s="151">
        <v>2009</v>
      </c>
      <c r="E5" s="151"/>
      <c r="F5" s="151">
        <v>2007</v>
      </c>
      <c r="G5" s="151"/>
      <c r="H5" s="151">
        <v>2009</v>
      </c>
      <c r="I5" s="151"/>
      <c r="J5" s="151">
        <v>2007</v>
      </c>
      <c r="K5" s="151"/>
      <c r="L5" s="151">
        <v>2009</v>
      </c>
      <c r="M5" s="151"/>
      <c r="N5" s="151">
        <v>2007</v>
      </c>
      <c r="O5" s="151"/>
      <c r="P5" s="151">
        <v>2009</v>
      </c>
      <c r="Q5" s="151"/>
      <c r="R5" s="151">
        <v>2007</v>
      </c>
      <c r="S5" s="151"/>
      <c r="T5" s="151">
        <v>2009</v>
      </c>
      <c r="U5" s="151"/>
      <c r="V5" s="151">
        <v>2007</v>
      </c>
      <c r="W5" s="151"/>
      <c r="X5" s="151">
        <v>2009</v>
      </c>
      <c r="Y5" s="151"/>
      <c r="Z5" s="155"/>
      <c r="AA5" s="151" t="s">
        <v>6</v>
      </c>
      <c r="AB5" s="151"/>
      <c r="AC5" s="151" t="s">
        <v>6</v>
      </c>
      <c r="AD5" s="151"/>
      <c r="AE5" s="151" t="s">
        <v>6</v>
      </c>
      <c r="AF5" s="151"/>
      <c r="AG5" s="151" t="s">
        <v>6</v>
      </c>
      <c r="AH5" s="151"/>
      <c r="AI5" s="151" t="s">
        <v>6</v>
      </c>
      <c r="AJ5" s="151"/>
      <c r="AK5" s="151" t="s">
        <v>6</v>
      </c>
      <c r="AL5" s="151"/>
    </row>
    <row r="6" spans="1:38" ht="12.75">
      <c r="A6" s="156"/>
      <c r="B6" s="93" t="s">
        <v>7</v>
      </c>
      <c r="C6" s="93" t="s">
        <v>8</v>
      </c>
      <c r="D6" s="93" t="s">
        <v>7</v>
      </c>
      <c r="E6" s="93" t="s">
        <v>8</v>
      </c>
      <c r="F6" s="93" t="s">
        <v>7</v>
      </c>
      <c r="G6" s="93" t="s">
        <v>8</v>
      </c>
      <c r="H6" s="93" t="s">
        <v>7</v>
      </c>
      <c r="I6" s="93" t="s">
        <v>8</v>
      </c>
      <c r="J6" s="93" t="s">
        <v>7</v>
      </c>
      <c r="K6" s="93" t="s">
        <v>8</v>
      </c>
      <c r="L6" s="93" t="s">
        <v>7</v>
      </c>
      <c r="M6" s="93" t="s">
        <v>8</v>
      </c>
      <c r="N6" s="93" t="s">
        <v>7</v>
      </c>
      <c r="O6" s="93" t="s">
        <v>8</v>
      </c>
      <c r="P6" s="93" t="s">
        <v>7</v>
      </c>
      <c r="Q6" s="93" t="s">
        <v>8</v>
      </c>
      <c r="R6" s="93" t="s">
        <v>7</v>
      </c>
      <c r="S6" s="93" t="s">
        <v>8</v>
      </c>
      <c r="T6" s="93" t="s">
        <v>7</v>
      </c>
      <c r="U6" s="93" t="s">
        <v>8</v>
      </c>
      <c r="V6" s="93" t="s">
        <v>7</v>
      </c>
      <c r="W6" s="93" t="s">
        <v>8</v>
      </c>
      <c r="X6" s="93" t="s">
        <v>7</v>
      </c>
      <c r="Y6" s="93" t="s">
        <v>8</v>
      </c>
      <c r="Z6" s="156"/>
      <c r="AA6" s="93" t="s">
        <v>7</v>
      </c>
      <c r="AB6" s="93" t="s">
        <v>8</v>
      </c>
      <c r="AC6" s="93" t="s">
        <v>7</v>
      </c>
      <c r="AD6" s="93" t="s">
        <v>8</v>
      </c>
      <c r="AE6" s="93" t="s">
        <v>7</v>
      </c>
      <c r="AF6" s="93" t="s">
        <v>8</v>
      </c>
      <c r="AG6" s="93" t="s">
        <v>7</v>
      </c>
      <c r="AH6" s="93" t="s">
        <v>8</v>
      </c>
      <c r="AI6" s="93" t="s">
        <v>7</v>
      </c>
      <c r="AJ6" s="93" t="s">
        <v>8</v>
      </c>
      <c r="AK6" s="93" t="s">
        <v>7</v>
      </c>
      <c r="AL6" s="93" t="s">
        <v>8</v>
      </c>
    </row>
    <row r="7" spans="1:38" ht="12.75">
      <c r="A7" s="94" t="s">
        <v>9</v>
      </c>
      <c r="B7" s="100"/>
      <c r="C7" s="100"/>
      <c r="D7" s="100"/>
      <c r="E7" s="100"/>
      <c r="F7" s="100">
        <v>2227.9</v>
      </c>
      <c r="G7" s="100">
        <v>123</v>
      </c>
      <c r="H7" s="100">
        <v>2177.94</v>
      </c>
      <c r="I7" s="100">
        <v>118</v>
      </c>
      <c r="J7" s="100"/>
      <c r="K7" s="100"/>
      <c r="L7" s="100"/>
      <c r="M7" s="100"/>
      <c r="N7" s="100">
        <v>361.92</v>
      </c>
      <c r="O7" s="100">
        <v>155</v>
      </c>
      <c r="P7" s="100">
        <v>333.94</v>
      </c>
      <c r="Q7" s="100">
        <v>148</v>
      </c>
      <c r="R7" s="100">
        <v>1391.91</v>
      </c>
      <c r="S7" s="100">
        <v>600</v>
      </c>
      <c r="T7" s="100">
        <v>1365.54</v>
      </c>
      <c r="U7" s="100">
        <v>611</v>
      </c>
      <c r="V7" s="100">
        <v>3981.73</v>
      </c>
      <c r="W7" s="100">
        <v>878</v>
      </c>
      <c r="X7" s="100">
        <v>3877.42</v>
      </c>
      <c r="Y7" s="100">
        <v>877</v>
      </c>
      <c r="Z7" s="94" t="s">
        <v>9</v>
      </c>
      <c r="AA7" s="92"/>
      <c r="AB7" s="92"/>
      <c r="AC7" s="95">
        <f>(H7-F7)/F7*100</f>
        <v>-2.2424704879034083</v>
      </c>
      <c r="AD7" s="95">
        <f>(I7-G7)/G7*100</f>
        <v>-4.0650406504065035</v>
      </c>
      <c r="AE7" s="95"/>
      <c r="AF7" s="95"/>
      <c r="AG7" s="95">
        <f>(P7-N7)/N7*100</f>
        <v>-7.730990274093727</v>
      </c>
      <c r="AH7" s="95">
        <f aca="true" t="shared" si="0" ref="AH7:AH25">(Q7-O7)/O7*100</f>
        <v>-4.516129032258064</v>
      </c>
      <c r="AI7" s="95">
        <f>(T7-R7)/R7*100</f>
        <v>-1.8945190421794595</v>
      </c>
      <c r="AJ7" s="95">
        <f aca="true" t="shared" si="1" ref="AJ7:AJ25">(U7-S7)/S7*100</f>
        <v>1.8333333333333333</v>
      </c>
      <c r="AK7" s="95">
        <f>(X7-V7)/V7*100</f>
        <v>-2.619715550778178</v>
      </c>
      <c r="AL7" s="95">
        <f aca="true" t="shared" si="2" ref="AL7:AL25">(Y7-W7)/W7*100</f>
        <v>-0.11389521640091116</v>
      </c>
    </row>
    <row r="8" spans="1:38" ht="12.75">
      <c r="A8" s="94" t="s">
        <v>10</v>
      </c>
      <c r="B8" s="100"/>
      <c r="C8" s="100"/>
      <c r="D8" s="100"/>
      <c r="E8" s="100"/>
      <c r="F8" s="100">
        <v>1390.44</v>
      </c>
      <c r="G8" s="100">
        <v>177</v>
      </c>
      <c r="H8" s="100">
        <v>1274.69</v>
      </c>
      <c r="I8" s="100">
        <v>160</v>
      </c>
      <c r="J8" s="100">
        <v>6</v>
      </c>
      <c r="K8" s="100">
        <v>2</v>
      </c>
      <c r="L8" s="100">
        <v>3.94</v>
      </c>
      <c r="M8" s="100">
        <v>2</v>
      </c>
      <c r="N8" s="100">
        <v>394.2</v>
      </c>
      <c r="O8" s="100">
        <v>207</v>
      </c>
      <c r="P8" s="100">
        <v>368.59</v>
      </c>
      <c r="Q8" s="100">
        <v>193</v>
      </c>
      <c r="R8" s="100">
        <v>2344.13</v>
      </c>
      <c r="S8" s="100">
        <v>844</v>
      </c>
      <c r="T8" s="100">
        <v>2418.37</v>
      </c>
      <c r="U8" s="100">
        <v>865</v>
      </c>
      <c r="V8" s="100">
        <v>4134.77</v>
      </c>
      <c r="W8" s="100">
        <v>1230</v>
      </c>
      <c r="X8" s="100">
        <v>4065.59</v>
      </c>
      <c r="Y8" s="100">
        <v>1220</v>
      </c>
      <c r="Z8" s="94" t="s">
        <v>10</v>
      </c>
      <c r="AA8" s="92"/>
      <c r="AB8" s="92"/>
      <c r="AC8" s="95">
        <f aca="true" t="shared" si="3" ref="AC8:AC25">(H8-F8)/F8*100</f>
        <v>-8.324702971721182</v>
      </c>
      <c r="AD8" s="95">
        <f aca="true" t="shared" si="4" ref="AD8:AD25">(I8-G8)/G8*100</f>
        <v>-9.6045197740113</v>
      </c>
      <c r="AE8" s="95">
        <f aca="true" t="shared" si="5" ref="AE8:AE19">(L8-J8)/J8*100</f>
        <v>-34.333333333333336</v>
      </c>
      <c r="AF8" s="95">
        <f aca="true" t="shared" si="6" ref="AF8:AF19">(M8-K8)/K8*100</f>
        <v>0</v>
      </c>
      <c r="AG8" s="95">
        <f aca="true" t="shared" si="7" ref="AG8:AG25">(P8-N8)/N8*100</f>
        <v>-6.496702181633691</v>
      </c>
      <c r="AH8" s="95">
        <f t="shared" si="0"/>
        <v>-6.763285024154589</v>
      </c>
      <c r="AI8" s="95">
        <f aca="true" t="shared" si="8" ref="AI8:AI25">(T8-R8)/R8*100</f>
        <v>3.167059847363405</v>
      </c>
      <c r="AJ8" s="95">
        <f t="shared" si="1"/>
        <v>2.4881516587677726</v>
      </c>
      <c r="AK8" s="95">
        <f aca="true" t="shared" si="9" ref="AK8:AK25">(X8-V8)/V8*100</f>
        <v>-1.6731281304643373</v>
      </c>
      <c r="AL8" s="95">
        <f t="shared" si="2"/>
        <v>-0.8130081300813009</v>
      </c>
    </row>
    <row r="9" spans="1:38" ht="12.75">
      <c r="A9" s="94" t="s">
        <v>11</v>
      </c>
      <c r="B9" s="100"/>
      <c r="C9" s="100"/>
      <c r="D9" s="100"/>
      <c r="E9" s="100"/>
      <c r="F9" s="100">
        <v>282.77</v>
      </c>
      <c r="G9" s="100">
        <v>31</v>
      </c>
      <c r="H9" s="100">
        <v>262.22</v>
      </c>
      <c r="I9" s="100">
        <v>29</v>
      </c>
      <c r="J9" s="100"/>
      <c r="K9" s="100"/>
      <c r="L9" s="100">
        <v>3</v>
      </c>
      <c r="M9" s="100">
        <v>1</v>
      </c>
      <c r="N9" s="100">
        <v>67.71</v>
      </c>
      <c r="O9" s="100">
        <v>32</v>
      </c>
      <c r="P9" s="100">
        <v>73.59</v>
      </c>
      <c r="Q9" s="100">
        <v>32</v>
      </c>
      <c r="R9" s="100">
        <v>213.38</v>
      </c>
      <c r="S9" s="100">
        <v>107</v>
      </c>
      <c r="T9" s="100">
        <v>239.3</v>
      </c>
      <c r="U9" s="100">
        <v>118</v>
      </c>
      <c r="V9" s="100">
        <v>563.86</v>
      </c>
      <c r="W9" s="100">
        <v>170</v>
      </c>
      <c r="X9" s="100">
        <v>578.11</v>
      </c>
      <c r="Y9" s="100">
        <v>180</v>
      </c>
      <c r="Z9" s="94" t="s">
        <v>11</v>
      </c>
      <c r="AA9" s="92"/>
      <c r="AB9" s="92"/>
      <c r="AC9" s="95">
        <f t="shared" si="3"/>
        <v>-7.267390458676648</v>
      </c>
      <c r="AD9" s="95">
        <f t="shared" si="4"/>
        <v>-6.451612903225806</v>
      </c>
      <c r="AE9" s="95"/>
      <c r="AF9" s="95"/>
      <c r="AG9" s="95">
        <f t="shared" si="7"/>
        <v>8.684093929995583</v>
      </c>
      <c r="AH9" s="95">
        <f t="shared" si="0"/>
        <v>0</v>
      </c>
      <c r="AI9" s="96">
        <f t="shared" si="8"/>
        <v>12.14734276876934</v>
      </c>
      <c r="AJ9" s="96">
        <f t="shared" si="1"/>
        <v>10.2803738317757</v>
      </c>
      <c r="AK9" s="96">
        <f t="shared" si="9"/>
        <v>2.527223069556273</v>
      </c>
      <c r="AL9" s="96">
        <f t="shared" si="2"/>
        <v>5.88235294117647</v>
      </c>
    </row>
    <row r="10" spans="1:38" ht="12.75">
      <c r="A10" s="94" t="s">
        <v>12</v>
      </c>
      <c r="B10" s="100"/>
      <c r="C10" s="100"/>
      <c r="D10" s="100"/>
      <c r="E10" s="100"/>
      <c r="F10" s="100">
        <v>313.09</v>
      </c>
      <c r="G10" s="100">
        <v>62</v>
      </c>
      <c r="H10" s="100">
        <v>303.52</v>
      </c>
      <c r="I10" s="100">
        <v>67</v>
      </c>
      <c r="J10" s="100">
        <v>5.5</v>
      </c>
      <c r="K10" s="100">
        <v>4</v>
      </c>
      <c r="L10" s="100">
        <v>4.31</v>
      </c>
      <c r="M10" s="100">
        <v>4</v>
      </c>
      <c r="N10" s="100">
        <v>260.22</v>
      </c>
      <c r="O10" s="100">
        <v>129</v>
      </c>
      <c r="P10" s="100">
        <v>241.61</v>
      </c>
      <c r="Q10" s="100">
        <v>111</v>
      </c>
      <c r="R10" s="100">
        <v>657.28</v>
      </c>
      <c r="S10" s="100">
        <v>348</v>
      </c>
      <c r="T10" s="100">
        <v>724.83</v>
      </c>
      <c r="U10" s="100">
        <v>346</v>
      </c>
      <c r="V10" s="100">
        <v>1236.09</v>
      </c>
      <c r="W10" s="100">
        <v>543</v>
      </c>
      <c r="X10" s="100">
        <v>1274.27</v>
      </c>
      <c r="Y10" s="100">
        <v>528</v>
      </c>
      <c r="Z10" s="94" t="s">
        <v>12</v>
      </c>
      <c r="AA10" s="92"/>
      <c r="AB10" s="92"/>
      <c r="AC10" s="95">
        <f t="shared" si="3"/>
        <v>-3.0566290842888604</v>
      </c>
      <c r="AD10" s="95">
        <f t="shared" si="4"/>
        <v>8.064516129032258</v>
      </c>
      <c r="AE10" s="95">
        <f t="shared" si="5"/>
        <v>-21.636363636363644</v>
      </c>
      <c r="AF10" s="95">
        <f t="shared" si="6"/>
        <v>0</v>
      </c>
      <c r="AG10" s="95">
        <f t="shared" si="7"/>
        <v>-7.1516409192222</v>
      </c>
      <c r="AH10" s="95">
        <f t="shared" si="0"/>
        <v>-13.953488372093023</v>
      </c>
      <c r="AI10" s="95">
        <f t="shared" si="8"/>
        <v>10.277203018500497</v>
      </c>
      <c r="AJ10" s="95">
        <f t="shared" si="1"/>
        <v>-0.5747126436781609</v>
      </c>
      <c r="AK10" s="95">
        <f t="shared" si="9"/>
        <v>3.0887718531822173</v>
      </c>
      <c r="AL10" s="95">
        <f t="shared" si="2"/>
        <v>-2.7624309392265194</v>
      </c>
    </row>
    <row r="11" spans="1:38" ht="12.75">
      <c r="A11" s="94" t="s">
        <v>13</v>
      </c>
      <c r="B11" s="100"/>
      <c r="C11" s="100"/>
      <c r="D11" s="100"/>
      <c r="E11" s="100"/>
      <c r="F11" s="100">
        <v>258.09</v>
      </c>
      <c r="G11" s="100">
        <v>17</v>
      </c>
      <c r="H11" s="100">
        <v>246.05</v>
      </c>
      <c r="I11" s="100">
        <v>20</v>
      </c>
      <c r="J11" s="100">
        <v>1</v>
      </c>
      <c r="K11" s="100">
        <v>1</v>
      </c>
      <c r="L11" s="100">
        <v>1</v>
      </c>
      <c r="M11" s="100">
        <v>1</v>
      </c>
      <c r="N11" s="100">
        <v>66.01</v>
      </c>
      <c r="O11" s="100">
        <v>22</v>
      </c>
      <c r="P11" s="100">
        <v>80.67</v>
      </c>
      <c r="Q11" s="100">
        <v>29</v>
      </c>
      <c r="R11" s="100">
        <v>246.01</v>
      </c>
      <c r="S11" s="100">
        <v>117</v>
      </c>
      <c r="T11" s="100">
        <v>251.57</v>
      </c>
      <c r="U11" s="100">
        <v>117</v>
      </c>
      <c r="V11" s="100">
        <v>571.11</v>
      </c>
      <c r="W11" s="100">
        <v>157</v>
      </c>
      <c r="X11" s="100">
        <v>579.29</v>
      </c>
      <c r="Y11" s="100">
        <v>167</v>
      </c>
      <c r="Z11" s="94" t="s">
        <v>13</v>
      </c>
      <c r="AA11" s="92"/>
      <c r="AB11" s="92"/>
      <c r="AC11" s="95">
        <f t="shared" si="3"/>
        <v>-4.665039327366409</v>
      </c>
      <c r="AD11" s="95">
        <f t="shared" si="4"/>
        <v>17.647058823529413</v>
      </c>
      <c r="AE11" s="95">
        <f t="shared" si="5"/>
        <v>0</v>
      </c>
      <c r="AF11" s="95">
        <f t="shared" si="6"/>
        <v>0</v>
      </c>
      <c r="AG11" s="96">
        <f t="shared" si="7"/>
        <v>22.208756249053167</v>
      </c>
      <c r="AH11" s="96">
        <f t="shared" si="0"/>
        <v>31.818181818181817</v>
      </c>
      <c r="AI11" s="95">
        <f t="shared" si="8"/>
        <v>2.2600707288321624</v>
      </c>
      <c r="AJ11" s="95">
        <f t="shared" si="1"/>
        <v>0</v>
      </c>
      <c r="AK11" s="96">
        <f t="shared" si="9"/>
        <v>1.4322985064173188</v>
      </c>
      <c r="AL11" s="96">
        <f t="shared" si="2"/>
        <v>6.369426751592357</v>
      </c>
    </row>
    <row r="12" spans="1:38" ht="12.75">
      <c r="A12" s="94" t="s">
        <v>14</v>
      </c>
      <c r="B12" s="100"/>
      <c r="C12" s="100"/>
      <c r="D12" s="100"/>
      <c r="E12" s="100"/>
      <c r="F12" s="100">
        <v>1374.12</v>
      </c>
      <c r="G12" s="100">
        <v>121</v>
      </c>
      <c r="H12" s="100">
        <v>1523.04</v>
      </c>
      <c r="I12" s="100">
        <v>110</v>
      </c>
      <c r="J12" s="100"/>
      <c r="K12" s="100"/>
      <c r="L12" s="100"/>
      <c r="M12" s="100"/>
      <c r="N12" s="100">
        <v>250.22</v>
      </c>
      <c r="O12" s="100">
        <v>101</v>
      </c>
      <c r="P12" s="100">
        <v>246.77</v>
      </c>
      <c r="Q12" s="100">
        <v>109</v>
      </c>
      <c r="R12" s="100">
        <v>1165.96</v>
      </c>
      <c r="S12" s="100">
        <v>479</v>
      </c>
      <c r="T12" s="100">
        <v>1292.16</v>
      </c>
      <c r="U12" s="100">
        <v>486</v>
      </c>
      <c r="V12" s="100">
        <v>2790.3</v>
      </c>
      <c r="W12" s="100">
        <v>701</v>
      </c>
      <c r="X12" s="100">
        <v>3061.97</v>
      </c>
      <c r="Y12" s="100">
        <v>705</v>
      </c>
      <c r="Z12" s="94" t="s">
        <v>14</v>
      </c>
      <c r="AA12" s="92"/>
      <c r="AB12" s="92"/>
      <c r="AC12" s="96">
        <f t="shared" si="3"/>
        <v>10.837481442668768</v>
      </c>
      <c r="AD12" s="95">
        <f t="shared" si="4"/>
        <v>-9.090909090909092</v>
      </c>
      <c r="AE12" s="95"/>
      <c r="AF12" s="95"/>
      <c r="AG12" s="95">
        <f t="shared" si="7"/>
        <v>-1.378786667732391</v>
      </c>
      <c r="AH12" s="95">
        <f t="shared" si="0"/>
        <v>7.920792079207921</v>
      </c>
      <c r="AI12" s="95">
        <f t="shared" si="8"/>
        <v>10.823698926206735</v>
      </c>
      <c r="AJ12" s="95">
        <f t="shared" si="1"/>
        <v>1.4613778705636742</v>
      </c>
      <c r="AK12" s="95">
        <f t="shared" si="9"/>
        <v>9.736229079310455</v>
      </c>
      <c r="AL12" s="95">
        <f t="shared" si="2"/>
        <v>0.5706134094151213</v>
      </c>
    </row>
    <row r="13" spans="1:38" ht="12.75">
      <c r="A13" s="94" t="s">
        <v>15</v>
      </c>
      <c r="B13" s="100">
        <v>15</v>
      </c>
      <c r="C13" s="100">
        <v>1</v>
      </c>
      <c r="D13" s="100">
        <v>22.5</v>
      </c>
      <c r="E13" s="100">
        <v>2</v>
      </c>
      <c r="F13" s="100">
        <v>1093.66</v>
      </c>
      <c r="G13" s="100">
        <v>191</v>
      </c>
      <c r="H13" s="100">
        <v>1019.67</v>
      </c>
      <c r="I13" s="100">
        <v>184</v>
      </c>
      <c r="J13" s="100">
        <v>23.37</v>
      </c>
      <c r="K13" s="100">
        <v>3</v>
      </c>
      <c r="L13" s="100">
        <v>10.73</v>
      </c>
      <c r="M13" s="100">
        <v>3</v>
      </c>
      <c r="N13" s="100">
        <v>1218.42</v>
      </c>
      <c r="O13" s="100">
        <v>548</v>
      </c>
      <c r="P13" s="100">
        <v>1176.61</v>
      </c>
      <c r="Q13" s="100">
        <v>534</v>
      </c>
      <c r="R13" s="100">
        <v>11443.03</v>
      </c>
      <c r="S13" s="100">
        <v>3172</v>
      </c>
      <c r="T13" s="100">
        <v>10627.66</v>
      </c>
      <c r="U13" s="100">
        <v>3014</v>
      </c>
      <c r="V13" s="100">
        <v>13793.48</v>
      </c>
      <c r="W13" s="100">
        <v>3915</v>
      </c>
      <c r="X13" s="100">
        <v>12857.17</v>
      </c>
      <c r="Y13" s="100">
        <v>3737</v>
      </c>
      <c r="Z13" s="94" t="s">
        <v>15</v>
      </c>
      <c r="AA13" s="95">
        <f>(D13-B13)/B13*100</f>
        <v>50</v>
      </c>
      <c r="AB13" s="95">
        <f>(E13-C13)/C13*100</f>
        <v>100</v>
      </c>
      <c r="AC13" s="95">
        <f t="shared" si="3"/>
        <v>-6.765356692207828</v>
      </c>
      <c r="AD13" s="95">
        <f t="shared" si="4"/>
        <v>-3.664921465968586</v>
      </c>
      <c r="AE13" s="95">
        <f t="shared" si="5"/>
        <v>-54.08643560119811</v>
      </c>
      <c r="AF13" s="95">
        <f t="shared" si="6"/>
        <v>0</v>
      </c>
      <c r="AG13" s="95">
        <f t="shared" si="7"/>
        <v>-3.43149324535055</v>
      </c>
      <c r="AH13" s="95">
        <f t="shared" si="0"/>
        <v>-2.5547445255474455</v>
      </c>
      <c r="AI13" s="95">
        <f t="shared" si="8"/>
        <v>-7.12547288611496</v>
      </c>
      <c r="AJ13" s="96">
        <f t="shared" si="1"/>
        <v>-4.981084489281211</v>
      </c>
      <c r="AK13" s="96">
        <f t="shared" si="9"/>
        <v>-6.788062185902321</v>
      </c>
      <c r="AL13" s="96">
        <f t="shared" si="2"/>
        <v>-4.54661558109834</v>
      </c>
    </row>
    <row r="14" spans="1:38" ht="12.75">
      <c r="A14" s="94" t="s">
        <v>16</v>
      </c>
      <c r="B14" s="100"/>
      <c r="C14" s="100"/>
      <c r="D14" s="100"/>
      <c r="E14" s="100"/>
      <c r="F14" s="100">
        <v>1324.01</v>
      </c>
      <c r="G14" s="100">
        <v>101</v>
      </c>
      <c r="H14" s="100">
        <v>1301.86</v>
      </c>
      <c r="I14" s="100">
        <v>97</v>
      </c>
      <c r="J14" s="100">
        <v>14.75</v>
      </c>
      <c r="K14" s="100">
        <v>2</v>
      </c>
      <c r="L14" s="100">
        <v>3</v>
      </c>
      <c r="M14" s="100">
        <v>1</v>
      </c>
      <c r="N14" s="100">
        <v>335.23</v>
      </c>
      <c r="O14" s="100">
        <v>200</v>
      </c>
      <c r="P14" s="100">
        <v>288.33</v>
      </c>
      <c r="Q14" s="100">
        <v>175</v>
      </c>
      <c r="R14" s="100">
        <v>1304.95</v>
      </c>
      <c r="S14" s="100">
        <v>451</v>
      </c>
      <c r="T14" s="100">
        <v>1316.03</v>
      </c>
      <c r="U14" s="100">
        <v>454</v>
      </c>
      <c r="V14" s="100">
        <v>2978.94</v>
      </c>
      <c r="W14" s="100">
        <v>754</v>
      </c>
      <c r="X14" s="100">
        <v>2909.22</v>
      </c>
      <c r="Y14" s="100">
        <v>727</v>
      </c>
      <c r="Z14" s="94" t="s">
        <v>16</v>
      </c>
      <c r="AA14" s="92"/>
      <c r="AB14" s="92"/>
      <c r="AC14" s="95">
        <f t="shared" si="3"/>
        <v>-1.6729480895159472</v>
      </c>
      <c r="AD14" s="95">
        <f t="shared" si="4"/>
        <v>-3.9603960396039604</v>
      </c>
      <c r="AE14" s="95">
        <f t="shared" si="5"/>
        <v>-79.66101694915254</v>
      </c>
      <c r="AF14" s="95">
        <f t="shared" si="6"/>
        <v>-50</v>
      </c>
      <c r="AG14" s="95">
        <f t="shared" si="7"/>
        <v>-13.990394654416379</v>
      </c>
      <c r="AH14" s="95">
        <f t="shared" si="0"/>
        <v>-12.5</v>
      </c>
      <c r="AI14" s="95">
        <f t="shared" si="8"/>
        <v>0.8490746771906914</v>
      </c>
      <c r="AJ14" s="95">
        <f t="shared" si="1"/>
        <v>0.6651884700665188</v>
      </c>
      <c r="AK14" s="95">
        <f t="shared" si="9"/>
        <v>-2.340429817317578</v>
      </c>
      <c r="AL14" s="95">
        <f t="shared" si="2"/>
        <v>-3.580901856763926</v>
      </c>
    </row>
    <row r="15" spans="1:38" ht="12.75">
      <c r="A15" s="94" t="s">
        <v>17</v>
      </c>
      <c r="B15" s="100"/>
      <c r="C15" s="100"/>
      <c r="D15" s="100"/>
      <c r="E15" s="100"/>
      <c r="F15" s="100">
        <v>1513.26</v>
      </c>
      <c r="G15" s="100">
        <v>80</v>
      </c>
      <c r="H15" s="100">
        <v>1521.91</v>
      </c>
      <c r="I15" s="100">
        <v>77</v>
      </c>
      <c r="J15" s="100">
        <v>6.68</v>
      </c>
      <c r="K15" s="100">
        <v>3</v>
      </c>
      <c r="L15" s="100">
        <v>2.06</v>
      </c>
      <c r="M15" s="100">
        <v>2</v>
      </c>
      <c r="N15" s="100">
        <v>153.5</v>
      </c>
      <c r="O15" s="100">
        <v>81</v>
      </c>
      <c r="P15" s="100">
        <v>150.06</v>
      </c>
      <c r="Q15" s="100">
        <v>79</v>
      </c>
      <c r="R15" s="100">
        <v>1097.23</v>
      </c>
      <c r="S15" s="100">
        <v>350</v>
      </c>
      <c r="T15" s="100">
        <v>1193.71</v>
      </c>
      <c r="U15" s="100">
        <v>358</v>
      </c>
      <c r="V15" s="100">
        <v>2770.67</v>
      </c>
      <c r="W15" s="100">
        <v>514</v>
      </c>
      <c r="X15" s="100">
        <v>2867.74</v>
      </c>
      <c r="Y15" s="100">
        <v>516</v>
      </c>
      <c r="Z15" s="94" t="s">
        <v>17</v>
      </c>
      <c r="AA15" s="92"/>
      <c r="AB15" s="92"/>
      <c r="AC15" s="95">
        <f t="shared" si="3"/>
        <v>0.5716136024212688</v>
      </c>
      <c r="AD15" s="95">
        <f t="shared" si="4"/>
        <v>-3.75</v>
      </c>
      <c r="AE15" s="95">
        <f t="shared" si="5"/>
        <v>-69.16167664670658</v>
      </c>
      <c r="AF15" s="95">
        <f t="shared" si="6"/>
        <v>-33.33333333333333</v>
      </c>
      <c r="AG15" s="95">
        <f t="shared" si="7"/>
        <v>-2.2410423452768713</v>
      </c>
      <c r="AH15" s="95">
        <f t="shared" si="0"/>
        <v>-2.4691358024691357</v>
      </c>
      <c r="AI15" s="95">
        <f t="shared" si="8"/>
        <v>8.793051593558324</v>
      </c>
      <c r="AJ15" s="95">
        <f t="shared" si="1"/>
        <v>2.2857142857142856</v>
      </c>
      <c r="AK15" s="95">
        <f t="shared" si="9"/>
        <v>3.503484716693064</v>
      </c>
      <c r="AL15" s="95">
        <f t="shared" si="2"/>
        <v>0.38910505836575876</v>
      </c>
    </row>
    <row r="16" spans="1:38" ht="12.75">
      <c r="A16" s="94" t="s">
        <v>18</v>
      </c>
      <c r="B16" s="100">
        <v>3.99</v>
      </c>
      <c r="C16" s="100">
        <v>2</v>
      </c>
      <c r="D16" s="100">
        <v>1</v>
      </c>
      <c r="E16" s="100">
        <v>1</v>
      </c>
      <c r="F16" s="100">
        <v>6358.77</v>
      </c>
      <c r="G16" s="100">
        <v>620</v>
      </c>
      <c r="H16" s="100">
        <v>6045.99</v>
      </c>
      <c r="I16" s="100">
        <v>575</v>
      </c>
      <c r="J16" s="100">
        <v>174.3</v>
      </c>
      <c r="K16" s="100">
        <v>18</v>
      </c>
      <c r="L16" s="100">
        <v>224.6</v>
      </c>
      <c r="M16" s="100">
        <v>20</v>
      </c>
      <c r="N16" s="100">
        <v>1807.88</v>
      </c>
      <c r="O16" s="100">
        <v>583</v>
      </c>
      <c r="P16" s="100">
        <v>1671.53</v>
      </c>
      <c r="Q16" s="100">
        <v>538</v>
      </c>
      <c r="R16" s="100">
        <v>14463.29</v>
      </c>
      <c r="S16" s="100">
        <v>3948</v>
      </c>
      <c r="T16" s="100">
        <v>14630.7</v>
      </c>
      <c r="U16" s="100">
        <v>4081</v>
      </c>
      <c r="V16" s="100">
        <v>22808.23</v>
      </c>
      <c r="W16" s="100">
        <v>5171</v>
      </c>
      <c r="X16" s="100">
        <v>22573.82</v>
      </c>
      <c r="Y16" s="100">
        <v>5215</v>
      </c>
      <c r="Z16" s="94" t="s">
        <v>18</v>
      </c>
      <c r="AA16" s="95">
        <f>(D16-B16)/B16*100</f>
        <v>-74.93734335839599</v>
      </c>
      <c r="AB16" s="95">
        <f>(E16-C16)/C16*100</f>
        <v>-50</v>
      </c>
      <c r="AC16" s="95">
        <f t="shared" si="3"/>
        <v>-4.918875820323752</v>
      </c>
      <c r="AD16" s="95">
        <f t="shared" si="4"/>
        <v>-7.258064516129033</v>
      </c>
      <c r="AE16" s="95">
        <f t="shared" si="5"/>
        <v>28.858290304073424</v>
      </c>
      <c r="AF16" s="95">
        <f t="shared" si="6"/>
        <v>11.11111111111111</v>
      </c>
      <c r="AG16" s="95">
        <f t="shared" si="7"/>
        <v>-7.541982874969584</v>
      </c>
      <c r="AH16" s="95">
        <f t="shared" si="0"/>
        <v>-7.718696397941681</v>
      </c>
      <c r="AI16" s="95">
        <f t="shared" si="8"/>
        <v>1.1574821496353862</v>
      </c>
      <c r="AJ16" s="95">
        <f t="shared" si="1"/>
        <v>3.368794326241135</v>
      </c>
      <c r="AK16" s="95">
        <f t="shared" si="9"/>
        <v>-1.0277430559056966</v>
      </c>
      <c r="AL16" s="95">
        <f t="shared" si="2"/>
        <v>0.8508992457938503</v>
      </c>
    </row>
    <row r="17" spans="1:38" ht="12.75">
      <c r="A17" s="94" t="s">
        <v>19</v>
      </c>
      <c r="B17" s="100"/>
      <c r="C17" s="100"/>
      <c r="D17" s="100"/>
      <c r="E17" s="100"/>
      <c r="F17" s="100">
        <v>882.55</v>
      </c>
      <c r="G17" s="100">
        <v>121</v>
      </c>
      <c r="H17" s="100">
        <v>790.46</v>
      </c>
      <c r="I17" s="100">
        <v>102</v>
      </c>
      <c r="J17" s="100">
        <v>2</v>
      </c>
      <c r="K17" s="100">
        <v>1</v>
      </c>
      <c r="L17" s="100">
        <v>2</v>
      </c>
      <c r="M17" s="100">
        <v>1</v>
      </c>
      <c r="N17" s="100">
        <v>346.78</v>
      </c>
      <c r="O17" s="100">
        <v>135</v>
      </c>
      <c r="P17" s="100">
        <v>351.34</v>
      </c>
      <c r="Q17" s="100">
        <v>130</v>
      </c>
      <c r="R17" s="100">
        <v>804.3</v>
      </c>
      <c r="S17" s="100">
        <v>403</v>
      </c>
      <c r="T17" s="100">
        <v>794.25</v>
      </c>
      <c r="U17" s="100">
        <v>383</v>
      </c>
      <c r="V17" s="100">
        <v>2035.63</v>
      </c>
      <c r="W17" s="100">
        <v>660</v>
      </c>
      <c r="X17" s="100">
        <v>1938.05</v>
      </c>
      <c r="Y17" s="100">
        <v>616</v>
      </c>
      <c r="Z17" s="94" t="s">
        <v>19</v>
      </c>
      <c r="AA17" s="92"/>
      <c r="AB17" s="92"/>
      <c r="AC17" s="96">
        <f t="shared" si="3"/>
        <v>-10.434536286895918</v>
      </c>
      <c r="AD17" s="97">
        <f t="shared" si="4"/>
        <v>-15.702479338842975</v>
      </c>
      <c r="AE17" s="95">
        <f t="shared" si="5"/>
        <v>0</v>
      </c>
      <c r="AF17" s="95">
        <f t="shared" si="6"/>
        <v>0</v>
      </c>
      <c r="AG17" s="95">
        <f t="shared" si="7"/>
        <v>1.3149547263394668</v>
      </c>
      <c r="AH17" s="95">
        <f t="shared" si="0"/>
        <v>-3.7037037037037033</v>
      </c>
      <c r="AI17" s="95">
        <f t="shared" si="8"/>
        <v>-1.2495337560611657</v>
      </c>
      <c r="AJ17" s="96">
        <f t="shared" si="1"/>
        <v>-4.962779156327544</v>
      </c>
      <c r="AK17" s="96">
        <f t="shared" si="9"/>
        <v>-4.793601980713595</v>
      </c>
      <c r="AL17" s="96">
        <f t="shared" si="2"/>
        <v>-6.666666666666667</v>
      </c>
    </row>
    <row r="18" spans="1:38" ht="12.75">
      <c r="A18" s="94" t="s">
        <v>20</v>
      </c>
      <c r="B18" s="100"/>
      <c r="C18" s="100"/>
      <c r="D18" s="100"/>
      <c r="E18" s="100"/>
      <c r="F18" s="100">
        <v>2719.06</v>
      </c>
      <c r="G18" s="100">
        <v>320</v>
      </c>
      <c r="H18" s="100">
        <v>2742.27</v>
      </c>
      <c r="I18" s="100">
        <v>308</v>
      </c>
      <c r="J18" s="100">
        <v>171</v>
      </c>
      <c r="K18" s="100">
        <v>9</v>
      </c>
      <c r="L18" s="100">
        <v>110.78</v>
      </c>
      <c r="M18" s="100">
        <v>9</v>
      </c>
      <c r="N18" s="100">
        <v>1671.86</v>
      </c>
      <c r="O18" s="100">
        <v>492</v>
      </c>
      <c r="P18" s="100">
        <v>1571.91</v>
      </c>
      <c r="Q18" s="100">
        <v>444</v>
      </c>
      <c r="R18" s="100">
        <v>7234.07</v>
      </c>
      <c r="S18" s="100">
        <v>2432</v>
      </c>
      <c r="T18" s="100">
        <v>6898.32</v>
      </c>
      <c r="U18" s="100">
        <v>2412</v>
      </c>
      <c r="V18" s="100">
        <v>11795.99</v>
      </c>
      <c r="W18" s="100">
        <v>3253</v>
      </c>
      <c r="X18" s="100">
        <v>11323.28</v>
      </c>
      <c r="Y18" s="100">
        <v>3173</v>
      </c>
      <c r="Z18" s="94" t="s">
        <v>20</v>
      </c>
      <c r="AA18" s="92"/>
      <c r="AB18" s="92"/>
      <c r="AC18" s="95">
        <f t="shared" si="3"/>
        <v>0.8536038189668502</v>
      </c>
      <c r="AD18" s="95">
        <f t="shared" si="4"/>
        <v>-3.75</v>
      </c>
      <c r="AE18" s="95">
        <f t="shared" si="5"/>
        <v>-35.21637426900585</v>
      </c>
      <c r="AF18" s="95">
        <f t="shared" si="6"/>
        <v>0</v>
      </c>
      <c r="AG18" s="95">
        <f t="shared" si="7"/>
        <v>-5.9783713947339985</v>
      </c>
      <c r="AH18" s="95">
        <f t="shared" si="0"/>
        <v>-9.75609756097561</v>
      </c>
      <c r="AI18" s="95">
        <f t="shared" si="8"/>
        <v>-4.641232390618283</v>
      </c>
      <c r="AJ18" s="95">
        <f t="shared" si="1"/>
        <v>-0.8223684210526315</v>
      </c>
      <c r="AK18" s="95">
        <f t="shared" si="9"/>
        <v>-4.0073787787205575</v>
      </c>
      <c r="AL18" s="95">
        <f t="shared" si="2"/>
        <v>-2.459268367660621</v>
      </c>
    </row>
    <row r="19" spans="1:38" ht="12.75">
      <c r="A19" s="94" t="s">
        <v>21</v>
      </c>
      <c r="B19" s="100"/>
      <c r="C19" s="100"/>
      <c r="D19" s="100"/>
      <c r="E19" s="100"/>
      <c r="F19" s="100">
        <v>1176.54</v>
      </c>
      <c r="G19" s="100">
        <v>97</v>
      </c>
      <c r="H19" s="100">
        <v>1269.87</v>
      </c>
      <c r="I19" s="100">
        <v>94</v>
      </c>
      <c r="J19" s="100">
        <v>18.12</v>
      </c>
      <c r="K19" s="100">
        <v>5</v>
      </c>
      <c r="L19" s="100">
        <v>18.38</v>
      </c>
      <c r="M19" s="100">
        <v>4</v>
      </c>
      <c r="N19" s="100">
        <v>310.56</v>
      </c>
      <c r="O19" s="100">
        <v>136</v>
      </c>
      <c r="P19" s="100">
        <v>265.49</v>
      </c>
      <c r="Q19" s="100">
        <v>116</v>
      </c>
      <c r="R19" s="100">
        <v>1310.56</v>
      </c>
      <c r="S19" s="100">
        <v>491</v>
      </c>
      <c r="T19" s="100">
        <v>1210.13</v>
      </c>
      <c r="U19" s="100">
        <v>474</v>
      </c>
      <c r="V19" s="100">
        <v>2815.78</v>
      </c>
      <c r="W19" s="100">
        <v>729</v>
      </c>
      <c r="X19" s="100">
        <v>2763.87</v>
      </c>
      <c r="Y19" s="100">
        <v>688</v>
      </c>
      <c r="Z19" s="94" t="s">
        <v>21</v>
      </c>
      <c r="AA19" s="92"/>
      <c r="AB19" s="92"/>
      <c r="AC19" s="95">
        <f t="shared" si="3"/>
        <v>7.932581977663313</v>
      </c>
      <c r="AD19" s="95">
        <f t="shared" si="4"/>
        <v>-3.0927835051546393</v>
      </c>
      <c r="AE19" s="95">
        <f t="shared" si="5"/>
        <v>1.434878587196457</v>
      </c>
      <c r="AF19" s="95">
        <f t="shared" si="6"/>
        <v>-20</v>
      </c>
      <c r="AG19" s="96">
        <f t="shared" si="7"/>
        <v>-14.512493560020607</v>
      </c>
      <c r="AH19" s="96">
        <f t="shared" si="0"/>
        <v>-14.705882352941178</v>
      </c>
      <c r="AI19" s="95">
        <f t="shared" si="8"/>
        <v>-7.663136369185679</v>
      </c>
      <c r="AJ19" s="95">
        <f t="shared" si="1"/>
        <v>-3.462321792260693</v>
      </c>
      <c r="AK19" s="95">
        <f t="shared" si="9"/>
        <v>-1.8435389128412127</v>
      </c>
      <c r="AL19" s="95">
        <f t="shared" si="2"/>
        <v>-5.6241426611796985</v>
      </c>
    </row>
    <row r="20" spans="1:38" ht="12.75">
      <c r="A20" s="94" t="s">
        <v>22</v>
      </c>
      <c r="B20" s="100">
        <v>812.24</v>
      </c>
      <c r="C20" s="100">
        <v>20</v>
      </c>
      <c r="D20" s="100">
        <v>1062.68</v>
      </c>
      <c r="E20" s="100">
        <v>27</v>
      </c>
      <c r="F20" s="100">
        <v>10269.4</v>
      </c>
      <c r="G20" s="100">
        <v>1065</v>
      </c>
      <c r="H20" s="100">
        <v>9878.79</v>
      </c>
      <c r="I20" s="100">
        <v>953</v>
      </c>
      <c r="J20" s="100">
        <v>1023.27</v>
      </c>
      <c r="K20" s="100">
        <v>40</v>
      </c>
      <c r="L20" s="100">
        <v>859.51</v>
      </c>
      <c r="M20" s="100">
        <v>50</v>
      </c>
      <c r="N20" s="100">
        <v>7155.9</v>
      </c>
      <c r="O20" s="100">
        <v>2107</v>
      </c>
      <c r="P20" s="100">
        <v>6631.52</v>
      </c>
      <c r="Q20" s="100">
        <v>1974</v>
      </c>
      <c r="R20" s="100">
        <v>40859.65</v>
      </c>
      <c r="S20" s="100">
        <v>10843</v>
      </c>
      <c r="T20" s="100">
        <v>39818</v>
      </c>
      <c r="U20" s="100">
        <v>10699</v>
      </c>
      <c r="V20" s="100">
        <v>60120.46</v>
      </c>
      <c r="W20" s="100">
        <v>14075</v>
      </c>
      <c r="X20" s="100">
        <v>58250.5</v>
      </c>
      <c r="Y20" s="100">
        <v>13703</v>
      </c>
      <c r="Z20" s="94" t="s">
        <v>22</v>
      </c>
      <c r="AA20" s="95">
        <f>(D20-B20)/B20*100</f>
        <v>30.833251255786475</v>
      </c>
      <c r="AB20" s="95">
        <f>(E20-C20)/C20*100</f>
        <v>35</v>
      </c>
      <c r="AC20" s="95">
        <f t="shared" si="3"/>
        <v>-3.803630202348714</v>
      </c>
      <c r="AD20" s="95">
        <f t="shared" si="4"/>
        <v>-10.516431924882628</v>
      </c>
      <c r="AE20" s="95">
        <f aca="true" t="shared" si="10" ref="AE20:AF22">(L20-J20)/J20*100</f>
        <v>-16.003596313778377</v>
      </c>
      <c r="AF20" s="95">
        <f t="shared" si="10"/>
        <v>25</v>
      </c>
      <c r="AG20" s="95">
        <f t="shared" si="7"/>
        <v>-7.327939183051736</v>
      </c>
      <c r="AH20" s="95">
        <f t="shared" si="0"/>
        <v>-6.312292358803987</v>
      </c>
      <c r="AI20" s="95">
        <f t="shared" si="8"/>
        <v>-2.549336570430734</v>
      </c>
      <c r="AJ20" s="95">
        <f t="shared" si="1"/>
        <v>-1.328045743797842</v>
      </c>
      <c r="AK20" s="95">
        <f t="shared" si="9"/>
        <v>-3.110355443055491</v>
      </c>
      <c r="AL20" s="95">
        <f t="shared" si="2"/>
        <v>-2.6429840142095915</v>
      </c>
    </row>
    <row r="21" spans="1:38" ht="12.75">
      <c r="A21" s="94" t="s">
        <v>23</v>
      </c>
      <c r="B21" s="100"/>
      <c r="C21" s="100"/>
      <c r="D21" s="100"/>
      <c r="E21" s="100"/>
      <c r="F21" s="100">
        <v>114.16</v>
      </c>
      <c r="G21" s="100">
        <v>28</v>
      </c>
      <c r="H21" s="100">
        <v>103.81</v>
      </c>
      <c r="I21" s="100">
        <v>27</v>
      </c>
      <c r="J21" s="100">
        <v>2</v>
      </c>
      <c r="K21" s="100">
        <v>2</v>
      </c>
      <c r="L21" s="100">
        <v>2.01</v>
      </c>
      <c r="M21" s="100">
        <v>2</v>
      </c>
      <c r="N21" s="100">
        <v>230.38</v>
      </c>
      <c r="O21" s="100">
        <v>100</v>
      </c>
      <c r="P21" s="100">
        <v>224.23</v>
      </c>
      <c r="Q21" s="100">
        <v>98</v>
      </c>
      <c r="R21" s="100">
        <v>768.96</v>
      </c>
      <c r="S21" s="100">
        <v>278</v>
      </c>
      <c r="T21" s="100">
        <v>799.2</v>
      </c>
      <c r="U21" s="100">
        <v>276</v>
      </c>
      <c r="V21" s="100">
        <v>1115.5</v>
      </c>
      <c r="W21" s="100">
        <v>408</v>
      </c>
      <c r="X21" s="100">
        <v>1129.25</v>
      </c>
      <c r="Y21" s="100">
        <v>403</v>
      </c>
      <c r="Z21" s="94" t="s">
        <v>23</v>
      </c>
      <c r="AA21" s="92"/>
      <c r="AB21" s="92"/>
      <c r="AC21" s="95">
        <f t="shared" si="3"/>
        <v>-9.066222845129637</v>
      </c>
      <c r="AD21" s="95">
        <f t="shared" si="4"/>
        <v>-3.571428571428571</v>
      </c>
      <c r="AE21" s="95">
        <f t="shared" si="10"/>
        <v>0.49999999999998934</v>
      </c>
      <c r="AF21" s="95">
        <f t="shared" si="10"/>
        <v>0</v>
      </c>
      <c r="AG21" s="95">
        <f t="shared" si="7"/>
        <v>-2.6695025609861993</v>
      </c>
      <c r="AH21" s="95">
        <f t="shared" si="0"/>
        <v>-2</v>
      </c>
      <c r="AI21" s="95">
        <f t="shared" si="8"/>
        <v>3.9325842696629225</v>
      </c>
      <c r="AJ21" s="95">
        <f t="shared" si="1"/>
        <v>-0.7194244604316548</v>
      </c>
      <c r="AK21" s="95">
        <f t="shared" si="9"/>
        <v>1.232631107126849</v>
      </c>
      <c r="AL21" s="95">
        <f t="shared" si="2"/>
        <v>-1.2254901960784315</v>
      </c>
    </row>
    <row r="22" spans="1:38" ht="12.75">
      <c r="A22" s="94" t="s">
        <v>24</v>
      </c>
      <c r="B22" s="100"/>
      <c r="C22" s="100"/>
      <c r="D22" s="100"/>
      <c r="E22" s="100"/>
      <c r="F22" s="100">
        <v>918.33</v>
      </c>
      <c r="G22" s="100">
        <v>95</v>
      </c>
      <c r="H22" s="100">
        <v>862.56</v>
      </c>
      <c r="I22" s="100">
        <v>98</v>
      </c>
      <c r="J22" s="100">
        <v>6</v>
      </c>
      <c r="K22" s="100">
        <v>1</v>
      </c>
      <c r="L22" s="100"/>
      <c r="M22" s="100"/>
      <c r="N22" s="100">
        <v>410.9</v>
      </c>
      <c r="O22" s="100">
        <v>176</v>
      </c>
      <c r="P22" s="100">
        <v>441.7</v>
      </c>
      <c r="Q22" s="100">
        <v>172</v>
      </c>
      <c r="R22" s="100">
        <v>2147.02</v>
      </c>
      <c r="S22" s="100">
        <v>666</v>
      </c>
      <c r="T22" s="100">
        <v>1974.88</v>
      </c>
      <c r="U22" s="100">
        <v>670</v>
      </c>
      <c r="V22" s="100">
        <v>3482.25</v>
      </c>
      <c r="W22" s="100">
        <v>938</v>
      </c>
      <c r="X22" s="100">
        <v>3279.14</v>
      </c>
      <c r="Y22" s="100">
        <v>940</v>
      </c>
      <c r="Z22" s="94" t="s">
        <v>24</v>
      </c>
      <c r="AA22" s="92"/>
      <c r="AB22" s="92"/>
      <c r="AC22" s="95">
        <f t="shared" si="3"/>
        <v>-6.072980301198926</v>
      </c>
      <c r="AD22" s="95">
        <f t="shared" si="4"/>
        <v>3.1578947368421053</v>
      </c>
      <c r="AE22" s="95">
        <f t="shared" si="10"/>
        <v>-100</v>
      </c>
      <c r="AF22" s="95">
        <f t="shared" si="10"/>
        <v>-100</v>
      </c>
      <c r="AG22" s="95">
        <f t="shared" si="7"/>
        <v>7.495741056218061</v>
      </c>
      <c r="AH22" s="95">
        <f t="shared" si="0"/>
        <v>-2.272727272727273</v>
      </c>
      <c r="AI22" s="96">
        <f t="shared" si="8"/>
        <v>-8.017624428277328</v>
      </c>
      <c r="AJ22" s="95">
        <f t="shared" si="1"/>
        <v>0.6006006006006006</v>
      </c>
      <c r="AK22" s="95">
        <f t="shared" si="9"/>
        <v>-5.832723095699623</v>
      </c>
      <c r="AL22" s="95">
        <f t="shared" si="2"/>
        <v>0.21321961620469082</v>
      </c>
    </row>
    <row r="23" spans="1:38" ht="25.5">
      <c r="A23" s="94" t="s">
        <v>25</v>
      </c>
      <c r="B23" s="100"/>
      <c r="C23" s="100"/>
      <c r="D23" s="100"/>
      <c r="E23" s="100"/>
      <c r="F23" s="100">
        <v>282.19</v>
      </c>
      <c r="G23" s="100">
        <v>40</v>
      </c>
      <c r="H23" s="100">
        <v>296.07</v>
      </c>
      <c r="I23" s="100">
        <v>42</v>
      </c>
      <c r="J23" s="100"/>
      <c r="K23" s="100"/>
      <c r="L23" s="100"/>
      <c r="M23" s="100"/>
      <c r="N23" s="100">
        <v>119.01</v>
      </c>
      <c r="O23" s="100">
        <v>44</v>
      </c>
      <c r="P23" s="100">
        <v>105.71</v>
      </c>
      <c r="Q23" s="100">
        <v>39</v>
      </c>
      <c r="R23" s="100">
        <v>545.71</v>
      </c>
      <c r="S23" s="100">
        <v>169</v>
      </c>
      <c r="T23" s="100">
        <v>581.43</v>
      </c>
      <c r="U23" s="100">
        <v>184</v>
      </c>
      <c r="V23" s="100">
        <v>946.91</v>
      </c>
      <c r="W23" s="100">
        <v>253</v>
      </c>
      <c r="X23" s="100">
        <v>983.21</v>
      </c>
      <c r="Y23" s="100">
        <v>265</v>
      </c>
      <c r="Z23" s="94" t="s">
        <v>25</v>
      </c>
      <c r="AA23" s="92"/>
      <c r="AB23" s="92"/>
      <c r="AC23" s="95">
        <f t="shared" si="3"/>
        <v>4.918671816860979</v>
      </c>
      <c r="AD23" s="95">
        <f t="shared" si="4"/>
        <v>5</v>
      </c>
      <c r="AE23" s="95"/>
      <c r="AF23" s="95"/>
      <c r="AG23" s="95">
        <f t="shared" si="7"/>
        <v>-11.175531467943879</v>
      </c>
      <c r="AH23" s="95">
        <f t="shared" si="0"/>
        <v>-11.363636363636363</v>
      </c>
      <c r="AI23" s="95">
        <f t="shared" si="8"/>
        <v>6.54560114346446</v>
      </c>
      <c r="AJ23" s="95">
        <f t="shared" si="1"/>
        <v>8.875739644970414</v>
      </c>
      <c r="AK23" s="95">
        <f t="shared" si="9"/>
        <v>3.8335216652057817</v>
      </c>
      <c r="AL23" s="95">
        <f t="shared" si="2"/>
        <v>4.743083003952568</v>
      </c>
    </row>
    <row r="24" spans="1:38" ht="12.75">
      <c r="A24" s="94" t="s">
        <v>26</v>
      </c>
      <c r="B24" s="100"/>
      <c r="C24" s="100"/>
      <c r="D24" s="100"/>
      <c r="E24" s="100"/>
      <c r="F24" s="100">
        <v>301.99</v>
      </c>
      <c r="G24" s="100">
        <v>39</v>
      </c>
      <c r="H24" s="100">
        <v>277.93</v>
      </c>
      <c r="I24" s="100">
        <v>29</v>
      </c>
      <c r="J24" s="100">
        <v>25.33</v>
      </c>
      <c r="K24" s="100">
        <v>1</v>
      </c>
      <c r="L24" s="100">
        <v>25.59</v>
      </c>
      <c r="M24" s="100">
        <v>2</v>
      </c>
      <c r="N24" s="100">
        <v>93.21</v>
      </c>
      <c r="O24" s="100">
        <v>56</v>
      </c>
      <c r="P24" s="100">
        <v>79.83</v>
      </c>
      <c r="Q24" s="100">
        <v>49</v>
      </c>
      <c r="R24" s="100">
        <v>450.51</v>
      </c>
      <c r="S24" s="100">
        <v>181</v>
      </c>
      <c r="T24" s="100">
        <v>497.5</v>
      </c>
      <c r="U24" s="100">
        <v>189</v>
      </c>
      <c r="V24" s="100">
        <v>871.04</v>
      </c>
      <c r="W24" s="100">
        <v>277</v>
      </c>
      <c r="X24" s="100">
        <v>880.85</v>
      </c>
      <c r="Y24" s="100">
        <v>269</v>
      </c>
      <c r="Z24" s="94" t="s">
        <v>26</v>
      </c>
      <c r="AA24" s="92"/>
      <c r="AB24" s="92"/>
      <c r="AC24" s="95">
        <f t="shared" si="3"/>
        <v>-7.967151230173185</v>
      </c>
      <c r="AD24" s="96">
        <f t="shared" si="4"/>
        <v>-25.64102564102564</v>
      </c>
      <c r="AE24" s="95">
        <f>(L24-J24)/J24*100</f>
        <v>1.0264508487959005</v>
      </c>
      <c r="AF24" s="95">
        <f>(M24-K24)/K24*100</f>
        <v>100</v>
      </c>
      <c r="AG24" s="95">
        <f t="shared" si="7"/>
        <v>-14.354682973929833</v>
      </c>
      <c r="AH24" s="95">
        <f t="shared" si="0"/>
        <v>-12.5</v>
      </c>
      <c r="AI24" s="95">
        <f t="shared" si="8"/>
        <v>10.430401100974453</v>
      </c>
      <c r="AJ24" s="95">
        <f t="shared" si="1"/>
        <v>4.41988950276243</v>
      </c>
      <c r="AK24" s="95">
        <f t="shared" si="9"/>
        <v>1.1262398971344667</v>
      </c>
      <c r="AL24" s="95">
        <f t="shared" si="2"/>
        <v>-2.888086642599278</v>
      </c>
    </row>
    <row r="25" spans="1:38" ht="12.75">
      <c r="A25" s="98" t="s">
        <v>27</v>
      </c>
      <c r="B25" s="101">
        <v>831.23</v>
      </c>
      <c r="C25" s="101">
        <v>23</v>
      </c>
      <c r="D25" s="101">
        <v>1086.18</v>
      </c>
      <c r="E25" s="101">
        <v>30</v>
      </c>
      <c r="F25" s="101">
        <v>32800.33</v>
      </c>
      <c r="G25" s="101">
        <v>3328</v>
      </c>
      <c r="H25" s="101">
        <v>31898.65</v>
      </c>
      <c r="I25" s="101">
        <v>3090</v>
      </c>
      <c r="J25" s="101">
        <v>1479.32</v>
      </c>
      <c r="K25" s="101">
        <v>92</v>
      </c>
      <c r="L25" s="101">
        <v>1270.91</v>
      </c>
      <c r="M25" s="101">
        <v>102</v>
      </c>
      <c r="N25" s="101">
        <v>15253.91</v>
      </c>
      <c r="O25" s="101">
        <v>5304</v>
      </c>
      <c r="P25" s="101">
        <v>14303.43</v>
      </c>
      <c r="Q25" s="101">
        <v>4970</v>
      </c>
      <c r="R25" s="101">
        <v>88447.95</v>
      </c>
      <c r="S25" s="101">
        <v>25879</v>
      </c>
      <c r="T25" s="101">
        <v>86633.58</v>
      </c>
      <c r="U25" s="101">
        <v>25737</v>
      </c>
      <c r="V25" s="101">
        <v>138812.74</v>
      </c>
      <c r="W25" s="101">
        <v>34626</v>
      </c>
      <c r="X25" s="101">
        <v>135192.75</v>
      </c>
      <c r="Y25" s="101">
        <v>33929</v>
      </c>
      <c r="Z25" s="98"/>
      <c r="AA25" s="99">
        <f>(D25-B25)/B25*100</f>
        <v>30.671414650578065</v>
      </c>
      <c r="AB25" s="99">
        <f>(E25-C25)/C25*100</f>
        <v>30.434782608695656</v>
      </c>
      <c r="AC25" s="99">
        <f t="shared" si="3"/>
        <v>-2.748996732654825</v>
      </c>
      <c r="AD25" s="99">
        <f t="shared" si="4"/>
        <v>-7.1514423076923075</v>
      </c>
      <c r="AE25" s="99">
        <f>(L25-J25)/J25*100</f>
        <v>-14.088229727171935</v>
      </c>
      <c r="AF25" s="99">
        <f>(M25-K25)/K25*100</f>
        <v>10.869565217391305</v>
      </c>
      <c r="AG25" s="99">
        <f t="shared" si="7"/>
        <v>-6.231058135258433</v>
      </c>
      <c r="AH25" s="99">
        <f t="shared" si="0"/>
        <v>-6.297134238310709</v>
      </c>
      <c r="AI25" s="99">
        <f t="shared" si="8"/>
        <v>-2.051342060499984</v>
      </c>
      <c r="AJ25" s="99">
        <f t="shared" si="1"/>
        <v>-0.548707446191893</v>
      </c>
      <c r="AK25" s="99">
        <f t="shared" si="9"/>
        <v>-2.6078225961104082</v>
      </c>
      <c r="AL25" s="99">
        <f t="shared" si="2"/>
        <v>-2.012938254490845</v>
      </c>
    </row>
  </sheetData>
  <mergeCells count="33">
    <mergeCell ref="Z4:Z6"/>
    <mergeCell ref="A4:A6"/>
    <mergeCell ref="A1:Y1"/>
    <mergeCell ref="H5:I5"/>
    <mergeCell ref="F4:I4"/>
    <mergeCell ref="B5:C5"/>
    <mergeCell ref="D5:E5"/>
    <mergeCell ref="B4:E4"/>
    <mergeCell ref="F5:G5"/>
    <mergeCell ref="J4:M4"/>
    <mergeCell ref="N4:Q4"/>
    <mergeCell ref="R4:U4"/>
    <mergeCell ref="V4:Y4"/>
    <mergeCell ref="J5:K5"/>
    <mergeCell ref="L5:M5"/>
    <mergeCell ref="N5:O5"/>
    <mergeCell ref="P5:Q5"/>
    <mergeCell ref="AI4:AJ4"/>
    <mergeCell ref="AK4:AL4"/>
    <mergeCell ref="R5:S5"/>
    <mergeCell ref="T5:U5"/>
    <mergeCell ref="V5:W5"/>
    <mergeCell ref="X5:Y5"/>
    <mergeCell ref="AA4:AB4"/>
    <mergeCell ref="AC4:AD4"/>
    <mergeCell ref="AE4:AF4"/>
    <mergeCell ref="AG4:AH4"/>
    <mergeCell ref="AI5:AJ5"/>
    <mergeCell ref="AK5:AL5"/>
    <mergeCell ref="AA5:AB5"/>
    <mergeCell ref="AC5:AD5"/>
    <mergeCell ref="AE5:AF5"/>
    <mergeCell ref="AG5:AH5"/>
  </mergeCells>
  <printOptions horizontalCentered="1"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9" scale="51" r:id="rId1"/>
  <colBreaks count="1" manualBreakCount="1">
    <brk id="25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92"/>
  <sheetViews>
    <sheetView workbookViewId="0" topLeftCell="A1">
      <selection activeCell="A1" sqref="A1:J1"/>
    </sheetView>
  </sheetViews>
  <sheetFormatPr defaultColWidth="9.140625" defaultRowHeight="12.75"/>
  <cols>
    <col min="1" max="1" width="81.00390625" style="64" bestFit="1" customWidth="1"/>
    <col min="2" max="2" width="15.140625" style="72" customWidth="1"/>
    <col min="3" max="3" width="20.57421875" style="72" customWidth="1"/>
    <col min="4" max="4" width="14.140625" style="72" customWidth="1"/>
    <col min="5" max="5" width="16.7109375" style="72" customWidth="1"/>
    <col min="6" max="6" width="15.57421875" style="72" customWidth="1"/>
    <col min="7" max="7" width="16.57421875" style="72" customWidth="1"/>
    <col min="8" max="8" width="12.7109375" style="72" customWidth="1"/>
    <col min="9" max="9" width="15.140625" style="72" customWidth="1"/>
    <col min="10" max="10" width="15.28125" style="72" customWidth="1"/>
    <col min="11" max="11" width="12.7109375" style="72" customWidth="1"/>
    <col min="12" max="12" width="17.00390625" style="72" customWidth="1"/>
    <col min="13" max="13" width="12.7109375" style="72" customWidth="1"/>
    <col min="14" max="14" width="15.8515625" style="72" customWidth="1"/>
    <col min="15" max="15" width="15.28125" style="72" customWidth="1"/>
    <col min="16" max="17" width="12.7109375" style="72" customWidth="1"/>
    <col min="18" max="18" width="16.421875" style="72" customWidth="1"/>
    <col min="19" max="19" width="14.140625" style="72" customWidth="1"/>
    <col min="20" max="20" width="12.7109375" style="72" customWidth="1"/>
    <col min="21" max="16384" width="9.140625" style="74" customWidth="1"/>
  </cols>
  <sheetData>
    <row r="1" spans="1:10" ht="12.75">
      <c r="A1" s="158" t="s">
        <v>281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2.75">
      <c r="A2" s="159" t="s">
        <v>227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>
      <c r="A3" s="142" t="s">
        <v>228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2.75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20" s="105" customFormat="1" ht="36.75" customHeight="1">
      <c r="A5" s="168" t="s">
        <v>108</v>
      </c>
      <c r="B5" s="106" t="s">
        <v>9</v>
      </c>
      <c r="C5" s="106" t="s">
        <v>10</v>
      </c>
      <c r="D5" s="106" t="s">
        <v>11</v>
      </c>
      <c r="E5" s="106" t="s">
        <v>12</v>
      </c>
      <c r="F5" s="106" t="s">
        <v>13</v>
      </c>
      <c r="G5" s="106" t="s">
        <v>14</v>
      </c>
      <c r="H5" s="106" t="s">
        <v>15</v>
      </c>
      <c r="I5" s="106" t="s">
        <v>16</v>
      </c>
      <c r="J5" s="106" t="s">
        <v>17</v>
      </c>
      <c r="K5" s="106" t="s">
        <v>18</v>
      </c>
      <c r="L5" s="106" t="s">
        <v>19</v>
      </c>
      <c r="M5" s="106" t="s">
        <v>20</v>
      </c>
      <c r="N5" s="106" t="s">
        <v>21</v>
      </c>
      <c r="O5" s="106" t="s">
        <v>22</v>
      </c>
      <c r="P5" s="106" t="s">
        <v>23</v>
      </c>
      <c r="Q5" s="106" t="s">
        <v>24</v>
      </c>
      <c r="R5" s="106" t="s">
        <v>25</v>
      </c>
      <c r="S5" s="106" t="s">
        <v>26</v>
      </c>
      <c r="T5" s="106" t="s">
        <v>226</v>
      </c>
    </row>
    <row r="6" spans="1:20" ht="12.75">
      <c r="A6" s="81" t="s">
        <v>29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>
        <v>723.61</v>
      </c>
      <c r="P6" s="82"/>
      <c r="Q6" s="82"/>
      <c r="R6" s="82"/>
      <c r="S6" s="82"/>
      <c r="T6" s="83">
        <v>723.61</v>
      </c>
    </row>
    <row r="7" spans="1:20" ht="12.75">
      <c r="A7" s="81" t="s">
        <v>30</v>
      </c>
      <c r="B7" s="82"/>
      <c r="C7" s="82"/>
      <c r="D7" s="82"/>
      <c r="E7" s="82"/>
      <c r="F7" s="82"/>
      <c r="G7" s="82"/>
      <c r="H7" s="83">
        <v>22.5</v>
      </c>
      <c r="I7" s="82"/>
      <c r="J7" s="82"/>
      <c r="K7" s="83">
        <v>1</v>
      </c>
      <c r="L7" s="82"/>
      <c r="M7" s="82"/>
      <c r="N7" s="82"/>
      <c r="O7" s="83">
        <v>67.27</v>
      </c>
      <c r="P7" s="82"/>
      <c r="Q7" s="82"/>
      <c r="R7" s="82"/>
      <c r="S7" s="82"/>
      <c r="T7" s="83">
        <v>90.77</v>
      </c>
    </row>
    <row r="8" spans="1:20" ht="12.75">
      <c r="A8" s="81" t="s">
        <v>31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3">
        <v>271.8</v>
      </c>
      <c r="P8" s="82"/>
      <c r="Q8" s="82"/>
      <c r="R8" s="82"/>
      <c r="S8" s="82"/>
      <c r="T8" s="83">
        <v>271.8</v>
      </c>
    </row>
    <row r="9" spans="1:20" ht="12.75">
      <c r="A9" s="89" t="s">
        <v>0</v>
      </c>
      <c r="B9" s="82"/>
      <c r="C9" s="82"/>
      <c r="D9" s="82"/>
      <c r="E9" s="82"/>
      <c r="F9" s="82"/>
      <c r="G9" s="82"/>
      <c r="H9" s="82">
        <v>22.5</v>
      </c>
      <c r="I9" s="82"/>
      <c r="J9" s="82"/>
      <c r="K9" s="82">
        <v>1</v>
      </c>
      <c r="L9" s="82"/>
      <c r="M9" s="82"/>
      <c r="N9" s="82"/>
      <c r="O9" s="83">
        <v>1062.68</v>
      </c>
      <c r="P9" s="82"/>
      <c r="Q9" s="82"/>
      <c r="R9" s="82"/>
      <c r="S9" s="82"/>
      <c r="T9" s="83">
        <v>1086.18</v>
      </c>
    </row>
    <row r="10" spans="1:20" ht="12.75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82"/>
      <c r="Q10" s="82"/>
      <c r="R10" s="82"/>
      <c r="S10" s="82"/>
      <c r="T10" s="83"/>
    </row>
    <row r="11" spans="1:20" ht="12.75">
      <c r="A11" s="81" t="s">
        <v>32</v>
      </c>
      <c r="B11" s="83">
        <v>916.69</v>
      </c>
      <c r="C11" s="83">
        <v>259.22</v>
      </c>
      <c r="D11" s="83">
        <v>19.74</v>
      </c>
      <c r="E11" s="83">
        <v>54.27</v>
      </c>
      <c r="F11" s="83">
        <v>17.31</v>
      </c>
      <c r="G11" s="83">
        <v>39.28</v>
      </c>
      <c r="H11" s="83">
        <v>185.33</v>
      </c>
      <c r="I11" s="83">
        <v>604.5</v>
      </c>
      <c r="J11" s="83">
        <v>296.13</v>
      </c>
      <c r="K11" s="83">
        <v>778.75</v>
      </c>
      <c r="L11" s="83">
        <v>39.27</v>
      </c>
      <c r="M11" s="83">
        <v>248.08</v>
      </c>
      <c r="N11" s="83">
        <v>358.24</v>
      </c>
      <c r="O11" s="83">
        <v>2054.12</v>
      </c>
      <c r="P11" s="83">
        <v>12.06</v>
      </c>
      <c r="Q11" s="83">
        <v>151.67</v>
      </c>
      <c r="R11" s="83">
        <v>4.57</v>
      </c>
      <c r="S11" s="83">
        <v>5.2</v>
      </c>
      <c r="T11" s="83">
        <v>6044.43</v>
      </c>
    </row>
    <row r="12" spans="1:20" ht="12.75">
      <c r="A12" s="81" t="s">
        <v>33</v>
      </c>
      <c r="B12" s="83">
        <v>12.27</v>
      </c>
      <c r="C12" s="83">
        <v>15.54</v>
      </c>
      <c r="D12" s="83">
        <v>6.74</v>
      </c>
      <c r="E12" s="83">
        <v>22.33</v>
      </c>
      <c r="F12" s="83">
        <v>4.58</v>
      </c>
      <c r="G12" s="82"/>
      <c r="H12" s="82"/>
      <c r="I12" s="82"/>
      <c r="J12" s="83">
        <v>23.92</v>
      </c>
      <c r="K12" s="83">
        <v>99.87</v>
      </c>
      <c r="L12" s="83">
        <v>5.58</v>
      </c>
      <c r="M12" s="83">
        <v>112.93</v>
      </c>
      <c r="N12" s="83">
        <v>3.35</v>
      </c>
      <c r="O12" s="83">
        <v>27.38</v>
      </c>
      <c r="P12" s="82"/>
      <c r="Q12" s="83">
        <v>15.28</v>
      </c>
      <c r="R12" s="82"/>
      <c r="S12" s="82"/>
      <c r="T12" s="83">
        <v>349.77</v>
      </c>
    </row>
    <row r="13" spans="1:20" ht="12.75">
      <c r="A13" s="81" t="s">
        <v>34</v>
      </c>
      <c r="B13" s="83">
        <v>2</v>
      </c>
      <c r="C13" s="82"/>
      <c r="D13" s="82"/>
      <c r="E13" s="83">
        <v>11.41</v>
      </c>
      <c r="F13" s="82"/>
      <c r="G13" s="83">
        <v>3</v>
      </c>
      <c r="H13" s="83">
        <v>14.91</v>
      </c>
      <c r="I13" s="82"/>
      <c r="J13" s="82"/>
      <c r="K13" s="83">
        <v>107.91</v>
      </c>
      <c r="L13" s="83">
        <v>3.5</v>
      </c>
      <c r="M13" s="83">
        <v>37.33</v>
      </c>
      <c r="N13" s="83">
        <v>5</v>
      </c>
      <c r="O13" s="83">
        <v>84.63</v>
      </c>
      <c r="P13" s="83">
        <v>1</v>
      </c>
      <c r="Q13" s="83">
        <v>4</v>
      </c>
      <c r="R13" s="82"/>
      <c r="S13" s="83">
        <v>86.25</v>
      </c>
      <c r="T13" s="83">
        <v>360.94</v>
      </c>
    </row>
    <row r="14" spans="1:20" ht="25.5">
      <c r="A14" s="81" t="s">
        <v>35</v>
      </c>
      <c r="B14" s="83">
        <v>10</v>
      </c>
      <c r="C14" s="83">
        <v>51.16</v>
      </c>
      <c r="D14" s="83">
        <v>7.5</v>
      </c>
      <c r="E14" s="83">
        <v>18.17</v>
      </c>
      <c r="F14" s="82"/>
      <c r="G14" s="83">
        <v>45.5</v>
      </c>
      <c r="H14" s="83">
        <v>35.22</v>
      </c>
      <c r="I14" s="83">
        <v>7.84</v>
      </c>
      <c r="J14" s="83">
        <v>129.74</v>
      </c>
      <c r="K14" s="83">
        <v>943.43</v>
      </c>
      <c r="L14" s="83">
        <v>18.58</v>
      </c>
      <c r="M14" s="83">
        <v>65.19</v>
      </c>
      <c r="N14" s="83">
        <v>8.5</v>
      </c>
      <c r="O14" s="83">
        <v>127.92</v>
      </c>
      <c r="P14" s="83">
        <v>1</v>
      </c>
      <c r="Q14" s="83">
        <v>6.5</v>
      </c>
      <c r="R14" s="83">
        <v>22.25</v>
      </c>
      <c r="S14" s="83">
        <v>26.39</v>
      </c>
      <c r="T14" s="83">
        <v>1524.89</v>
      </c>
    </row>
    <row r="15" spans="1:20" ht="12.75">
      <c r="A15" s="81" t="s">
        <v>36</v>
      </c>
      <c r="B15" s="82"/>
      <c r="C15" s="83">
        <v>109.17</v>
      </c>
      <c r="D15" s="82"/>
      <c r="E15" s="83">
        <v>28.75</v>
      </c>
      <c r="F15" s="83">
        <v>1.61</v>
      </c>
      <c r="G15" s="82"/>
      <c r="H15" s="83">
        <v>2.25</v>
      </c>
      <c r="I15" s="83">
        <v>8</v>
      </c>
      <c r="J15" s="82"/>
      <c r="K15" s="83">
        <v>38.44</v>
      </c>
      <c r="L15" s="83">
        <v>185.07</v>
      </c>
      <c r="M15" s="83">
        <v>52.75</v>
      </c>
      <c r="N15" s="82"/>
      <c r="O15" s="83">
        <v>9.84</v>
      </c>
      <c r="P15" s="82"/>
      <c r="Q15" s="83">
        <v>2</v>
      </c>
      <c r="R15" s="82"/>
      <c r="S15" s="83">
        <v>1</v>
      </c>
      <c r="T15" s="83">
        <v>438.88</v>
      </c>
    </row>
    <row r="16" spans="1:20" ht="25.5">
      <c r="A16" s="81" t="s">
        <v>37</v>
      </c>
      <c r="B16" s="83">
        <v>55.09</v>
      </c>
      <c r="C16" s="83">
        <v>76.01</v>
      </c>
      <c r="D16" s="83">
        <v>1</v>
      </c>
      <c r="E16" s="83">
        <v>11.5</v>
      </c>
      <c r="F16" s="83">
        <v>2</v>
      </c>
      <c r="G16" s="83">
        <v>21</v>
      </c>
      <c r="H16" s="83">
        <v>98.12</v>
      </c>
      <c r="I16" s="83">
        <v>45.16</v>
      </c>
      <c r="J16" s="83">
        <v>29.26</v>
      </c>
      <c r="K16" s="83">
        <v>66.42</v>
      </c>
      <c r="L16" s="83">
        <v>10.58</v>
      </c>
      <c r="M16" s="83">
        <v>82.88</v>
      </c>
      <c r="N16" s="83">
        <v>20.75</v>
      </c>
      <c r="O16" s="83">
        <v>306.79</v>
      </c>
      <c r="P16" s="83">
        <v>1</v>
      </c>
      <c r="Q16" s="83">
        <v>56.26</v>
      </c>
      <c r="R16" s="83">
        <v>15.58</v>
      </c>
      <c r="S16" s="83">
        <v>1</v>
      </c>
      <c r="T16" s="83">
        <v>900.4</v>
      </c>
    </row>
    <row r="17" spans="1:20" ht="12.75">
      <c r="A17" s="81" t="s">
        <v>38</v>
      </c>
      <c r="B17" s="82"/>
      <c r="C17" s="82"/>
      <c r="D17" s="82"/>
      <c r="E17" s="83">
        <v>5.03</v>
      </c>
      <c r="F17" s="82"/>
      <c r="G17" s="83">
        <v>35.09</v>
      </c>
      <c r="H17" s="83">
        <v>15.22</v>
      </c>
      <c r="I17" s="83">
        <v>24.93</v>
      </c>
      <c r="J17" s="82"/>
      <c r="K17" s="83">
        <v>16</v>
      </c>
      <c r="L17" s="83">
        <v>7</v>
      </c>
      <c r="M17" s="83">
        <v>9.4</v>
      </c>
      <c r="N17" s="83">
        <v>160.19</v>
      </c>
      <c r="O17" s="83">
        <v>5</v>
      </c>
      <c r="P17" s="82"/>
      <c r="Q17" s="82"/>
      <c r="R17" s="82"/>
      <c r="S17" s="83">
        <v>10.17</v>
      </c>
      <c r="T17" s="83">
        <v>288.03</v>
      </c>
    </row>
    <row r="18" spans="1:20" ht="12.75">
      <c r="A18" s="81" t="s">
        <v>39</v>
      </c>
      <c r="B18" s="83">
        <v>5</v>
      </c>
      <c r="C18" s="83">
        <v>7.35</v>
      </c>
      <c r="D18" s="82"/>
      <c r="E18" s="83">
        <v>2</v>
      </c>
      <c r="F18" s="82"/>
      <c r="G18" s="83">
        <v>8</v>
      </c>
      <c r="H18" s="83">
        <v>99.91</v>
      </c>
      <c r="I18" s="83">
        <v>2</v>
      </c>
      <c r="J18" s="83">
        <v>3</v>
      </c>
      <c r="K18" s="83">
        <v>189.82</v>
      </c>
      <c r="L18" s="83">
        <v>31.17</v>
      </c>
      <c r="M18" s="83">
        <v>8.17</v>
      </c>
      <c r="N18" s="83">
        <v>33.67</v>
      </c>
      <c r="O18" s="83">
        <v>168.16</v>
      </c>
      <c r="P18" s="83">
        <v>1</v>
      </c>
      <c r="Q18" s="83">
        <v>11</v>
      </c>
      <c r="R18" s="83">
        <v>9.58</v>
      </c>
      <c r="S18" s="83">
        <v>12</v>
      </c>
      <c r="T18" s="83">
        <v>591.83</v>
      </c>
    </row>
    <row r="19" spans="1:20" ht="25.5">
      <c r="A19" s="81" t="s">
        <v>40</v>
      </c>
      <c r="B19" s="82"/>
      <c r="C19" s="82"/>
      <c r="D19" s="82"/>
      <c r="E19" s="82"/>
      <c r="F19" s="82"/>
      <c r="G19" s="82"/>
      <c r="H19" s="83">
        <v>2</v>
      </c>
      <c r="I19" s="82"/>
      <c r="J19" s="83">
        <v>9.71</v>
      </c>
      <c r="K19" s="82"/>
      <c r="L19" s="82"/>
      <c r="M19" s="82"/>
      <c r="N19" s="82"/>
      <c r="O19" s="83">
        <v>159.81</v>
      </c>
      <c r="P19" s="82"/>
      <c r="Q19" s="82"/>
      <c r="R19" s="82"/>
      <c r="S19" s="82"/>
      <c r="T19" s="83">
        <v>171.52</v>
      </c>
    </row>
    <row r="20" spans="1:20" ht="12.75">
      <c r="A20" s="81" t="s">
        <v>41</v>
      </c>
      <c r="B20" s="82"/>
      <c r="C20" s="83">
        <v>105.65</v>
      </c>
      <c r="D20" s="82"/>
      <c r="E20" s="82"/>
      <c r="F20" s="83">
        <v>99.84</v>
      </c>
      <c r="G20" s="83">
        <v>32</v>
      </c>
      <c r="H20" s="83">
        <v>1.76</v>
      </c>
      <c r="I20" s="83">
        <v>48.49</v>
      </c>
      <c r="J20" s="83">
        <v>146.28</v>
      </c>
      <c r="K20" s="83">
        <v>73.92</v>
      </c>
      <c r="L20" s="82"/>
      <c r="M20" s="83">
        <v>47.21</v>
      </c>
      <c r="N20" s="82"/>
      <c r="O20" s="83">
        <v>1522.83</v>
      </c>
      <c r="P20" s="82"/>
      <c r="Q20" s="83">
        <v>4</v>
      </c>
      <c r="R20" s="83">
        <v>73</v>
      </c>
      <c r="S20" s="83">
        <v>28.08</v>
      </c>
      <c r="T20" s="83">
        <v>2183.06</v>
      </c>
    </row>
    <row r="21" spans="1:20" ht="12.75">
      <c r="A21" s="81" t="s">
        <v>43</v>
      </c>
      <c r="B21" s="83">
        <v>42.68</v>
      </c>
      <c r="C21" s="83">
        <v>69.15</v>
      </c>
      <c r="D21" s="83">
        <v>36.75</v>
      </c>
      <c r="E21" s="83">
        <v>58</v>
      </c>
      <c r="F21" s="82"/>
      <c r="G21" s="83">
        <v>45.11</v>
      </c>
      <c r="H21" s="82"/>
      <c r="I21" s="83">
        <v>5.66</v>
      </c>
      <c r="J21" s="83">
        <v>435.83</v>
      </c>
      <c r="K21" s="83">
        <v>131.78</v>
      </c>
      <c r="L21" s="83">
        <v>193.34</v>
      </c>
      <c r="M21" s="83">
        <v>80.49</v>
      </c>
      <c r="N21" s="83">
        <v>330.19</v>
      </c>
      <c r="O21" s="83">
        <v>182.39</v>
      </c>
      <c r="P21" s="82"/>
      <c r="Q21" s="83">
        <v>38.17</v>
      </c>
      <c r="R21" s="82"/>
      <c r="S21" s="82"/>
      <c r="T21" s="83">
        <v>1649.54</v>
      </c>
    </row>
    <row r="22" spans="1:20" ht="25.5">
      <c r="A22" s="81" t="s">
        <v>44</v>
      </c>
      <c r="B22" s="83">
        <v>61.78</v>
      </c>
      <c r="C22" s="83">
        <v>147.9</v>
      </c>
      <c r="D22" s="82"/>
      <c r="E22" s="83">
        <v>7</v>
      </c>
      <c r="F22" s="83">
        <v>89.37</v>
      </c>
      <c r="G22" s="83">
        <v>637.17</v>
      </c>
      <c r="H22" s="83">
        <v>63.91</v>
      </c>
      <c r="I22" s="83">
        <v>11.59</v>
      </c>
      <c r="J22" s="83">
        <v>43.95</v>
      </c>
      <c r="K22" s="83">
        <v>851.71</v>
      </c>
      <c r="L22" s="83">
        <v>2</v>
      </c>
      <c r="M22" s="83">
        <v>57.98</v>
      </c>
      <c r="N22" s="83">
        <v>31.89</v>
      </c>
      <c r="O22" s="83">
        <v>587.45</v>
      </c>
      <c r="P22" s="83">
        <v>5.67</v>
      </c>
      <c r="Q22" s="83">
        <v>102.58</v>
      </c>
      <c r="R22" s="83">
        <v>6.17</v>
      </c>
      <c r="S22" s="83">
        <v>2.59</v>
      </c>
      <c r="T22" s="83">
        <v>2710.71</v>
      </c>
    </row>
    <row r="23" spans="1:20" ht="12.75">
      <c r="A23" s="81" t="s">
        <v>45</v>
      </c>
      <c r="B23" s="83">
        <v>14.67</v>
      </c>
      <c r="C23" s="82"/>
      <c r="D23" s="82"/>
      <c r="E23" s="82"/>
      <c r="F23" s="82"/>
      <c r="G23" s="82"/>
      <c r="H23" s="82"/>
      <c r="I23" s="83">
        <v>20.95</v>
      </c>
      <c r="J23" s="83">
        <v>83.83</v>
      </c>
      <c r="K23" s="83">
        <v>64.09</v>
      </c>
      <c r="L23" s="83">
        <v>15.42</v>
      </c>
      <c r="M23" s="83">
        <v>46.42</v>
      </c>
      <c r="N23" s="82"/>
      <c r="O23" s="83">
        <v>819.61</v>
      </c>
      <c r="P23" s="82"/>
      <c r="Q23" s="82"/>
      <c r="R23" s="82"/>
      <c r="S23" s="82"/>
      <c r="T23" s="83">
        <v>1064.99</v>
      </c>
    </row>
    <row r="24" spans="1:20" ht="15" customHeight="1">
      <c r="A24" s="81" t="s">
        <v>46</v>
      </c>
      <c r="B24" s="83">
        <v>218.99</v>
      </c>
      <c r="C24" s="83">
        <v>189.42</v>
      </c>
      <c r="D24" s="83">
        <v>158.83</v>
      </c>
      <c r="E24" s="83">
        <v>45.76</v>
      </c>
      <c r="F24" s="83">
        <v>14</v>
      </c>
      <c r="G24" s="83">
        <v>78.63</v>
      </c>
      <c r="H24" s="83">
        <v>42.75</v>
      </c>
      <c r="I24" s="83">
        <v>188.5</v>
      </c>
      <c r="J24" s="83">
        <v>124.76</v>
      </c>
      <c r="K24" s="83">
        <v>1065.87</v>
      </c>
      <c r="L24" s="83">
        <v>82.34</v>
      </c>
      <c r="M24" s="83">
        <v>351.45</v>
      </c>
      <c r="N24" s="83">
        <v>85.79</v>
      </c>
      <c r="O24" s="83">
        <v>1670.36</v>
      </c>
      <c r="P24" s="83">
        <v>28.25</v>
      </c>
      <c r="Q24" s="83">
        <v>162.56</v>
      </c>
      <c r="R24" s="83">
        <v>101.61</v>
      </c>
      <c r="S24" s="83">
        <v>37.5</v>
      </c>
      <c r="T24" s="83">
        <v>4647.37</v>
      </c>
    </row>
    <row r="25" spans="1:20" ht="25.5">
      <c r="A25" s="81" t="s">
        <v>47</v>
      </c>
      <c r="B25" s="83">
        <v>6</v>
      </c>
      <c r="C25" s="82"/>
      <c r="D25" s="83">
        <v>5.83</v>
      </c>
      <c r="E25" s="82"/>
      <c r="F25" s="82"/>
      <c r="G25" s="83">
        <v>180</v>
      </c>
      <c r="H25" s="83">
        <v>2</v>
      </c>
      <c r="I25" s="83">
        <v>15.87</v>
      </c>
      <c r="J25" s="82"/>
      <c r="K25" s="83">
        <v>134.17</v>
      </c>
      <c r="L25" s="83">
        <v>11.5</v>
      </c>
      <c r="M25" s="83">
        <v>201.3</v>
      </c>
      <c r="N25" s="83">
        <v>63</v>
      </c>
      <c r="O25" s="83">
        <v>100.49</v>
      </c>
      <c r="P25" s="83">
        <v>1</v>
      </c>
      <c r="Q25" s="83">
        <v>2</v>
      </c>
      <c r="R25" s="83">
        <v>9.89</v>
      </c>
      <c r="S25" s="83">
        <v>52</v>
      </c>
      <c r="T25" s="83">
        <v>785.05</v>
      </c>
    </row>
    <row r="26" spans="1:20" ht="25.5">
      <c r="A26" s="81" t="s">
        <v>48</v>
      </c>
      <c r="B26" s="83">
        <v>13.42</v>
      </c>
      <c r="C26" s="83">
        <v>52.78</v>
      </c>
      <c r="D26" s="83">
        <v>12.33</v>
      </c>
      <c r="E26" s="83">
        <v>3</v>
      </c>
      <c r="F26" s="83">
        <v>6.17</v>
      </c>
      <c r="G26" s="82"/>
      <c r="H26" s="83">
        <v>31.75</v>
      </c>
      <c r="I26" s="83">
        <v>138.26</v>
      </c>
      <c r="J26" s="83">
        <v>16</v>
      </c>
      <c r="K26" s="83">
        <v>42.25</v>
      </c>
      <c r="L26" s="83">
        <v>82.71</v>
      </c>
      <c r="M26" s="83">
        <v>298.79</v>
      </c>
      <c r="N26" s="83">
        <v>0.5</v>
      </c>
      <c r="O26" s="83">
        <v>143.82</v>
      </c>
      <c r="P26" s="83">
        <v>4</v>
      </c>
      <c r="Q26" s="83">
        <v>5.89</v>
      </c>
      <c r="R26" s="83">
        <v>15.75</v>
      </c>
      <c r="S26" s="82"/>
      <c r="T26" s="83">
        <v>867.42</v>
      </c>
    </row>
    <row r="27" spans="1:20" ht="12.75">
      <c r="A27" s="81" t="s">
        <v>49</v>
      </c>
      <c r="B27" s="83">
        <v>663.25</v>
      </c>
      <c r="C27" s="83">
        <v>89.6</v>
      </c>
      <c r="D27" s="83">
        <v>9.5</v>
      </c>
      <c r="E27" s="83">
        <v>7.75</v>
      </c>
      <c r="F27" s="82"/>
      <c r="G27" s="83">
        <v>332.34</v>
      </c>
      <c r="H27" s="83">
        <v>63.29</v>
      </c>
      <c r="I27" s="83">
        <v>136.83</v>
      </c>
      <c r="J27" s="83">
        <v>153.25</v>
      </c>
      <c r="K27" s="83">
        <v>903.64</v>
      </c>
      <c r="L27" s="83">
        <v>65.9</v>
      </c>
      <c r="M27" s="83">
        <v>819.94</v>
      </c>
      <c r="N27" s="83">
        <v>123.36</v>
      </c>
      <c r="O27" s="83">
        <v>432.31</v>
      </c>
      <c r="P27" s="83">
        <v>8</v>
      </c>
      <c r="Q27" s="83">
        <v>254.82</v>
      </c>
      <c r="R27" s="83">
        <v>28.34</v>
      </c>
      <c r="S27" s="83">
        <v>10.92</v>
      </c>
      <c r="T27" s="83">
        <v>4103.04</v>
      </c>
    </row>
    <row r="28" spans="1:20" ht="12.75">
      <c r="A28" s="81" t="s">
        <v>50</v>
      </c>
      <c r="B28" s="82"/>
      <c r="C28" s="82"/>
      <c r="D28" s="82"/>
      <c r="E28" s="83">
        <v>2.47</v>
      </c>
      <c r="F28" s="82"/>
      <c r="G28" s="82"/>
      <c r="H28" s="83">
        <v>19.08</v>
      </c>
      <c r="I28" s="82"/>
      <c r="J28" s="82"/>
      <c r="K28" s="83">
        <v>245.17</v>
      </c>
      <c r="L28" s="82"/>
      <c r="M28" s="83">
        <v>6</v>
      </c>
      <c r="N28" s="82"/>
      <c r="O28" s="83">
        <v>54.83</v>
      </c>
      <c r="P28" s="82"/>
      <c r="Q28" s="82"/>
      <c r="R28" s="82"/>
      <c r="S28" s="82"/>
      <c r="T28" s="83">
        <v>327.55</v>
      </c>
    </row>
    <row r="29" spans="1:20" ht="12.75">
      <c r="A29" s="81" t="s">
        <v>51</v>
      </c>
      <c r="B29" s="83">
        <v>12.83</v>
      </c>
      <c r="C29" s="83">
        <v>4.42</v>
      </c>
      <c r="D29" s="82"/>
      <c r="E29" s="83">
        <v>8.08</v>
      </c>
      <c r="F29" s="82"/>
      <c r="G29" s="83">
        <v>4.25</v>
      </c>
      <c r="H29" s="83">
        <v>229.75</v>
      </c>
      <c r="I29" s="82"/>
      <c r="J29" s="82"/>
      <c r="K29" s="82"/>
      <c r="L29" s="82"/>
      <c r="M29" s="83">
        <v>1.75</v>
      </c>
      <c r="N29" s="82"/>
      <c r="O29" s="83">
        <v>195.67</v>
      </c>
      <c r="P29" s="82"/>
      <c r="Q29" s="83">
        <v>3</v>
      </c>
      <c r="R29" s="82"/>
      <c r="S29" s="82"/>
      <c r="T29" s="83">
        <v>459.75</v>
      </c>
    </row>
    <row r="30" spans="1:20" ht="12.75">
      <c r="A30" s="81" t="s">
        <v>52</v>
      </c>
      <c r="B30" s="83">
        <v>14.17</v>
      </c>
      <c r="C30" s="83">
        <v>10.75</v>
      </c>
      <c r="D30" s="82"/>
      <c r="E30" s="83">
        <v>2</v>
      </c>
      <c r="F30" s="82"/>
      <c r="G30" s="83">
        <v>9.42</v>
      </c>
      <c r="H30" s="83">
        <v>13</v>
      </c>
      <c r="I30" s="83">
        <v>7.33</v>
      </c>
      <c r="J30" s="83">
        <v>1</v>
      </c>
      <c r="K30" s="83">
        <v>67.36</v>
      </c>
      <c r="L30" s="83">
        <v>2</v>
      </c>
      <c r="M30" s="83">
        <v>44.6</v>
      </c>
      <c r="N30" s="83">
        <v>14.75</v>
      </c>
      <c r="O30" s="83">
        <v>41.95</v>
      </c>
      <c r="P30" s="83">
        <v>25.83</v>
      </c>
      <c r="Q30" s="83">
        <v>9.75</v>
      </c>
      <c r="R30" s="82"/>
      <c r="S30" s="82"/>
      <c r="T30" s="83">
        <v>263.91</v>
      </c>
    </row>
    <row r="31" spans="1:20" ht="12.75">
      <c r="A31" s="81" t="s">
        <v>53</v>
      </c>
      <c r="B31" s="83">
        <v>7.23</v>
      </c>
      <c r="C31" s="83">
        <v>20.32</v>
      </c>
      <c r="D31" s="83">
        <v>2</v>
      </c>
      <c r="E31" s="83">
        <v>1</v>
      </c>
      <c r="F31" s="82"/>
      <c r="G31" s="83">
        <v>3</v>
      </c>
      <c r="H31" s="83">
        <v>19.5</v>
      </c>
      <c r="I31" s="83">
        <v>9</v>
      </c>
      <c r="J31" s="83">
        <v>3</v>
      </c>
      <c r="K31" s="83">
        <v>74.64</v>
      </c>
      <c r="L31" s="83">
        <v>18.17</v>
      </c>
      <c r="M31" s="83">
        <v>41.68</v>
      </c>
      <c r="N31" s="83">
        <v>9.75</v>
      </c>
      <c r="O31" s="83">
        <v>107.63</v>
      </c>
      <c r="P31" s="83">
        <v>6</v>
      </c>
      <c r="Q31" s="83">
        <v>4.58</v>
      </c>
      <c r="R31" s="83">
        <v>9.33</v>
      </c>
      <c r="S31" s="83">
        <v>2.83</v>
      </c>
      <c r="T31" s="83">
        <v>339.66</v>
      </c>
    </row>
    <row r="32" spans="1:20" ht="25.5">
      <c r="A32" s="81" t="s">
        <v>54</v>
      </c>
      <c r="B32" s="83">
        <v>121.87</v>
      </c>
      <c r="C32" s="83">
        <v>66.25</v>
      </c>
      <c r="D32" s="83">
        <v>2</v>
      </c>
      <c r="E32" s="83">
        <v>15</v>
      </c>
      <c r="F32" s="83">
        <v>11.17</v>
      </c>
      <c r="G32" s="83">
        <v>49.25</v>
      </c>
      <c r="H32" s="83">
        <v>79.92</v>
      </c>
      <c r="I32" s="83">
        <v>26.95</v>
      </c>
      <c r="J32" s="83">
        <v>22.25</v>
      </c>
      <c r="K32" s="83">
        <v>150.75</v>
      </c>
      <c r="L32" s="83">
        <v>16.33</v>
      </c>
      <c r="M32" s="83">
        <v>127.93</v>
      </c>
      <c r="N32" s="83">
        <v>20.94</v>
      </c>
      <c r="O32" s="83">
        <v>1075.8</v>
      </c>
      <c r="P32" s="83">
        <v>9</v>
      </c>
      <c r="Q32" s="83">
        <v>28.5</v>
      </c>
      <c r="R32" s="82"/>
      <c r="S32" s="83">
        <v>2</v>
      </c>
      <c r="T32" s="83">
        <v>1825.91</v>
      </c>
    </row>
    <row r="33" spans="1:20" ht="12.75">
      <c r="A33" s="36" t="s">
        <v>1</v>
      </c>
      <c r="B33" s="83">
        <v>2177.94</v>
      </c>
      <c r="C33" s="83">
        <v>1274.69</v>
      </c>
      <c r="D33" s="83">
        <v>262.22</v>
      </c>
      <c r="E33" s="83">
        <v>303.52</v>
      </c>
      <c r="F33" s="83">
        <v>246.05</v>
      </c>
      <c r="G33" s="83">
        <v>1523.04</v>
      </c>
      <c r="H33" s="83">
        <v>1019.67</v>
      </c>
      <c r="I33" s="83">
        <v>1301.86</v>
      </c>
      <c r="J33" s="83">
        <v>1521.91</v>
      </c>
      <c r="K33" s="83">
        <v>6045.99</v>
      </c>
      <c r="L33" s="83">
        <v>790.46</v>
      </c>
      <c r="M33" s="83">
        <v>2742.27</v>
      </c>
      <c r="N33" s="83">
        <v>1269.87</v>
      </c>
      <c r="O33" s="83">
        <v>9878.79</v>
      </c>
      <c r="P33" s="83">
        <v>103.81</v>
      </c>
      <c r="Q33" s="83">
        <v>862.56</v>
      </c>
      <c r="R33" s="82">
        <v>296.07</v>
      </c>
      <c r="S33" s="83">
        <v>277.93</v>
      </c>
      <c r="T33" s="83">
        <v>31898.65</v>
      </c>
    </row>
    <row r="34" spans="1:20" ht="12.75">
      <c r="A34" s="81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2"/>
      <c r="S34" s="83"/>
      <c r="T34" s="83"/>
    </row>
    <row r="35" spans="1:20" ht="12.75">
      <c r="A35" s="81" t="s">
        <v>55</v>
      </c>
      <c r="B35" s="82"/>
      <c r="C35" s="83">
        <v>1</v>
      </c>
      <c r="D35" s="82"/>
      <c r="E35" s="83">
        <v>2</v>
      </c>
      <c r="F35" s="82"/>
      <c r="G35" s="82"/>
      <c r="H35" s="83">
        <v>8.23</v>
      </c>
      <c r="I35" s="82"/>
      <c r="J35" s="83">
        <v>1</v>
      </c>
      <c r="K35" s="83">
        <v>142.84</v>
      </c>
      <c r="L35" s="82"/>
      <c r="M35" s="83">
        <v>16.6</v>
      </c>
      <c r="N35" s="83">
        <v>7.46</v>
      </c>
      <c r="O35" s="83">
        <v>592.25</v>
      </c>
      <c r="P35" s="83">
        <v>1</v>
      </c>
      <c r="Q35" s="82"/>
      <c r="R35" s="82"/>
      <c r="S35" s="82"/>
      <c r="T35" s="83">
        <v>772.38</v>
      </c>
    </row>
    <row r="36" spans="1:20" ht="12.75">
      <c r="A36" s="81" t="s">
        <v>56</v>
      </c>
      <c r="B36" s="82"/>
      <c r="C36" s="82"/>
      <c r="D36" s="82"/>
      <c r="E36" s="82"/>
      <c r="F36" s="83">
        <v>1</v>
      </c>
      <c r="G36" s="82"/>
      <c r="H36" s="82"/>
      <c r="I36" s="82"/>
      <c r="J36" s="82"/>
      <c r="K36" s="82"/>
      <c r="L36" s="82"/>
      <c r="M36" s="82"/>
      <c r="N36" s="82"/>
      <c r="O36" s="83">
        <v>33.69</v>
      </c>
      <c r="P36" s="82"/>
      <c r="Q36" s="82"/>
      <c r="R36" s="82"/>
      <c r="S36" s="82"/>
      <c r="T36" s="83">
        <v>34.69</v>
      </c>
    </row>
    <row r="37" spans="1:20" ht="12.75">
      <c r="A37" s="81" t="s">
        <v>57</v>
      </c>
      <c r="B37" s="82"/>
      <c r="C37" s="83">
        <v>2.94</v>
      </c>
      <c r="D37" s="82"/>
      <c r="E37" s="83">
        <v>1.12</v>
      </c>
      <c r="F37" s="82"/>
      <c r="G37" s="82"/>
      <c r="H37" s="83">
        <v>2.5</v>
      </c>
      <c r="I37" s="82"/>
      <c r="J37" s="82"/>
      <c r="K37" s="83">
        <v>18.48</v>
      </c>
      <c r="L37" s="83">
        <v>2</v>
      </c>
      <c r="M37" s="83">
        <v>3.06</v>
      </c>
      <c r="N37" s="83">
        <v>2</v>
      </c>
      <c r="O37" s="83">
        <v>34.57</v>
      </c>
      <c r="P37" s="82"/>
      <c r="Q37" s="82"/>
      <c r="R37" s="82"/>
      <c r="S37" s="82"/>
      <c r="T37" s="83">
        <v>66.67</v>
      </c>
    </row>
    <row r="38" spans="1:20" ht="25.5">
      <c r="A38" s="81" t="s">
        <v>58</v>
      </c>
      <c r="B38" s="82"/>
      <c r="C38" s="82"/>
      <c r="D38" s="83">
        <v>3</v>
      </c>
      <c r="E38" s="83">
        <v>1.19</v>
      </c>
      <c r="F38" s="82"/>
      <c r="G38" s="82"/>
      <c r="H38" s="82"/>
      <c r="I38" s="83">
        <v>3</v>
      </c>
      <c r="J38" s="83">
        <v>1.06</v>
      </c>
      <c r="K38" s="83">
        <v>60.45</v>
      </c>
      <c r="L38" s="82"/>
      <c r="M38" s="83">
        <v>91.12</v>
      </c>
      <c r="N38" s="83">
        <v>8.92</v>
      </c>
      <c r="O38" s="83">
        <v>190.48</v>
      </c>
      <c r="P38" s="83">
        <v>1.01</v>
      </c>
      <c r="Q38" s="82"/>
      <c r="R38" s="82"/>
      <c r="S38" s="83">
        <v>25.59</v>
      </c>
      <c r="T38" s="83">
        <v>385.82</v>
      </c>
    </row>
    <row r="39" spans="1:20" ht="12.75">
      <c r="A39" s="81" t="s">
        <v>59</v>
      </c>
      <c r="B39" s="82"/>
      <c r="C39" s="82"/>
      <c r="D39" s="82"/>
      <c r="E39" s="82"/>
      <c r="F39" s="82"/>
      <c r="G39" s="82"/>
      <c r="H39" s="82"/>
      <c r="I39" s="82"/>
      <c r="J39" s="82"/>
      <c r="K39" s="83">
        <v>2.83</v>
      </c>
      <c r="L39" s="82"/>
      <c r="M39" s="82"/>
      <c r="N39" s="82"/>
      <c r="O39" s="83">
        <v>8.52</v>
      </c>
      <c r="P39" s="82"/>
      <c r="Q39" s="82"/>
      <c r="R39" s="82"/>
      <c r="S39" s="82"/>
      <c r="T39" s="83">
        <v>11.35</v>
      </c>
    </row>
    <row r="40" spans="1:20" ht="12.75">
      <c r="A40" s="36" t="s">
        <v>121</v>
      </c>
      <c r="B40" s="82"/>
      <c r="C40" s="82">
        <v>3.94</v>
      </c>
      <c r="D40" s="82">
        <v>3</v>
      </c>
      <c r="E40" s="82">
        <v>4.31</v>
      </c>
      <c r="F40" s="82">
        <v>1</v>
      </c>
      <c r="G40" s="82"/>
      <c r="H40" s="82">
        <v>10.73</v>
      </c>
      <c r="I40" s="82">
        <v>3</v>
      </c>
      <c r="J40" s="82">
        <v>2.06</v>
      </c>
      <c r="K40" s="83">
        <v>224.6</v>
      </c>
      <c r="L40" s="82">
        <v>2</v>
      </c>
      <c r="M40" s="82">
        <v>110.78</v>
      </c>
      <c r="N40" s="82">
        <v>18.38</v>
      </c>
      <c r="O40" s="83">
        <v>859.51</v>
      </c>
      <c r="P40" s="82">
        <v>2.01</v>
      </c>
      <c r="Q40" s="82"/>
      <c r="R40" s="82"/>
      <c r="S40" s="82">
        <v>25.59</v>
      </c>
      <c r="T40" s="83">
        <v>1270.91</v>
      </c>
    </row>
    <row r="41" spans="1:20" ht="12.75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3"/>
      <c r="L41" s="82"/>
      <c r="M41" s="82"/>
      <c r="N41" s="82"/>
      <c r="O41" s="83"/>
      <c r="P41" s="82"/>
      <c r="Q41" s="82"/>
      <c r="R41" s="82"/>
      <c r="S41" s="82"/>
      <c r="T41" s="83"/>
    </row>
    <row r="42" spans="1:20" ht="12.75">
      <c r="A42" s="81" t="s">
        <v>60</v>
      </c>
      <c r="B42" s="83">
        <v>99.25</v>
      </c>
      <c r="C42" s="83">
        <v>96.08</v>
      </c>
      <c r="D42" s="83">
        <v>11.59</v>
      </c>
      <c r="E42" s="83">
        <v>43.12</v>
      </c>
      <c r="F42" s="83">
        <v>11.58</v>
      </c>
      <c r="G42" s="83">
        <v>68.64</v>
      </c>
      <c r="H42" s="83">
        <v>370.58</v>
      </c>
      <c r="I42" s="83">
        <v>33.29</v>
      </c>
      <c r="J42" s="83">
        <v>37.06</v>
      </c>
      <c r="K42" s="83">
        <v>405.19</v>
      </c>
      <c r="L42" s="83">
        <v>64.95</v>
      </c>
      <c r="M42" s="83">
        <v>704.76</v>
      </c>
      <c r="N42" s="83">
        <v>45.12</v>
      </c>
      <c r="O42" s="83">
        <v>1949.29</v>
      </c>
      <c r="P42" s="83">
        <v>62.46</v>
      </c>
      <c r="Q42" s="83">
        <v>125.17</v>
      </c>
      <c r="R42" s="83">
        <v>15.08</v>
      </c>
      <c r="S42" s="83">
        <v>12.08</v>
      </c>
      <c r="T42" s="83">
        <v>4155.29</v>
      </c>
    </row>
    <row r="43" spans="1:20" ht="12.75">
      <c r="A43" s="81" t="s">
        <v>61</v>
      </c>
      <c r="B43" s="82"/>
      <c r="C43" s="83">
        <v>14.92</v>
      </c>
      <c r="D43" s="83">
        <v>1</v>
      </c>
      <c r="E43" s="83">
        <v>53.51</v>
      </c>
      <c r="F43" s="83">
        <v>19.17</v>
      </c>
      <c r="G43" s="83">
        <v>1</v>
      </c>
      <c r="H43" s="83">
        <v>1</v>
      </c>
      <c r="I43" s="82"/>
      <c r="J43" s="82"/>
      <c r="K43" s="83">
        <v>14.17</v>
      </c>
      <c r="L43" s="82"/>
      <c r="M43" s="83">
        <v>11.3</v>
      </c>
      <c r="N43" s="83">
        <v>2.5</v>
      </c>
      <c r="O43" s="83">
        <v>543.02</v>
      </c>
      <c r="P43" s="82"/>
      <c r="Q43" s="83">
        <v>5.75</v>
      </c>
      <c r="R43" s="82"/>
      <c r="S43" s="82"/>
      <c r="T43" s="83">
        <v>667.34</v>
      </c>
    </row>
    <row r="44" spans="1:20" ht="12.75">
      <c r="A44" s="81" t="s">
        <v>62</v>
      </c>
      <c r="B44" s="83">
        <v>234.69</v>
      </c>
      <c r="C44" s="83">
        <v>257.59</v>
      </c>
      <c r="D44" s="83">
        <v>61</v>
      </c>
      <c r="E44" s="83">
        <v>144.98</v>
      </c>
      <c r="F44" s="83">
        <v>49.92</v>
      </c>
      <c r="G44" s="83">
        <v>177.13</v>
      </c>
      <c r="H44" s="83">
        <v>805.03</v>
      </c>
      <c r="I44" s="83">
        <v>255.04</v>
      </c>
      <c r="J44" s="83">
        <v>113</v>
      </c>
      <c r="K44" s="83">
        <v>1252.17</v>
      </c>
      <c r="L44" s="83">
        <v>286.39</v>
      </c>
      <c r="M44" s="83">
        <v>855.85</v>
      </c>
      <c r="N44" s="83">
        <v>217.87</v>
      </c>
      <c r="O44" s="83">
        <v>4139.21</v>
      </c>
      <c r="P44" s="83">
        <v>161.77</v>
      </c>
      <c r="Q44" s="83">
        <v>310.78</v>
      </c>
      <c r="R44" s="83">
        <v>90.63</v>
      </c>
      <c r="S44" s="83">
        <v>67.75</v>
      </c>
      <c r="T44" s="83">
        <v>9480.8</v>
      </c>
    </row>
    <row r="45" spans="1:20" ht="12.75">
      <c r="A45" s="36" t="s">
        <v>3</v>
      </c>
      <c r="B45" s="83">
        <v>333.94</v>
      </c>
      <c r="C45" s="83">
        <v>368.59</v>
      </c>
      <c r="D45" s="83">
        <v>73.59</v>
      </c>
      <c r="E45" s="83">
        <v>241.61</v>
      </c>
      <c r="F45" s="83">
        <v>80.67</v>
      </c>
      <c r="G45" s="83">
        <v>246.77</v>
      </c>
      <c r="H45" s="83">
        <v>1176.61</v>
      </c>
      <c r="I45" s="83">
        <v>288.33</v>
      </c>
      <c r="J45" s="83">
        <v>150.06</v>
      </c>
      <c r="K45" s="83">
        <v>1671.53</v>
      </c>
      <c r="L45" s="83">
        <v>351.34</v>
      </c>
      <c r="M45" s="83">
        <v>1571.91</v>
      </c>
      <c r="N45" s="83">
        <v>265.49</v>
      </c>
      <c r="O45" s="83">
        <v>6631.52</v>
      </c>
      <c r="P45" s="83">
        <v>224.23</v>
      </c>
      <c r="Q45" s="83">
        <v>441.7</v>
      </c>
      <c r="R45" s="83">
        <v>105.71</v>
      </c>
      <c r="S45" s="83">
        <v>79.83</v>
      </c>
      <c r="T45" s="83">
        <v>14303.43</v>
      </c>
    </row>
    <row r="46" spans="1:20" ht="12.75">
      <c r="A46" s="81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</row>
    <row r="47" spans="1:20" ht="25.5">
      <c r="A47" s="81" t="s">
        <v>63</v>
      </c>
      <c r="B47" s="83">
        <v>56.3</v>
      </c>
      <c r="C47" s="83">
        <v>98.9</v>
      </c>
      <c r="D47" s="83">
        <v>9</v>
      </c>
      <c r="E47" s="83">
        <v>18.33</v>
      </c>
      <c r="F47" s="83">
        <v>14.58</v>
      </c>
      <c r="G47" s="83">
        <v>29.58</v>
      </c>
      <c r="H47" s="83">
        <v>161.61</v>
      </c>
      <c r="I47" s="83">
        <v>34</v>
      </c>
      <c r="J47" s="83">
        <v>80.02</v>
      </c>
      <c r="K47" s="83">
        <v>770.63</v>
      </c>
      <c r="L47" s="83">
        <v>31</v>
      </c>
      <c r="M47" s="83">
        <v>375.45</v>
      </c>
      <c r="N47" s="83">
        <v>65.5</v>
      </c>
      <c r="O47" s="83">
        <v>1347.01</v>
      </c>
      <c r="P47" s="83">
        <v>34</v>
      </c>
      <c r="Q47" s="83">
        <v>107.58</v>
      </c>
      <c r="R47" s="83">
        <v>37.66</v>
      </c>
      <c r="S47" s="83">
        <v>5</v>
      </c>
      <c r="T47" s="83">
        <v>3276.15</v>
      </c>
    </row>
    <row r="48" spans="1:20" ht="12.75">
      <c r="A48" s="81" t="s">
        <v>64</v>
      </c>
      <c r="B48" s="83">
        <v>133.71</v>
      </c>
      <c r="C48" s="83">
        <v>968.39</v>
      </c>
      <c r="D48" s="83">
        <v>32.14</v>
      </c>
      <c r="E48" s="83">
        <v>55.17</v>
      </c>
      <c r="F48" s="83">
        <v>17.68</v>
      </c>
      <c r="G48" s="83">
        <v>239.67</v>
      </c>
      <c r="H48" s="83">
        <v>728.31</v>
      </c>
      <c r="I48" s="83">
        <v>442.21</v>
      </c>
      <c r="J48" s="83">
        <v>228.56</v>
      </c>
      <c r="K48" s="83">
        <v>1960.69</v>
      </c>
      <c r="L48" s="83">
        <v>73.43</v>
      </c>
      <c r="M48" s="83">
        <v>935.2</v>
      </c>
      <c r="N48" s="83">
        <v>100.56</v>
      </c>
      <c r="O48" s="83">
        <v>3046.22</v>
      </c>
      <c r="P48" s="83">
        <v>78.82</v>
      </c>
      <c r="Q48" s="83">
        <v>374.25</v>
      </c>
      <c r="R48" s="83">
        <v>88.27</v>
      </c>
      <c r="S48" s="83">
        <v>22.28</v>
      </c>
      <c r="T48" s="83">
        <v>9525.56</v>
      </c>
    </row>
    <row r="49" spans="1:20" ht="12.75">
      <c r="A49" s="81" t="s">
        <v>65</v>
      </c>
      <c r="B49" s="83">
        <v>318.5</v>
      </c>
      <c r="C49" s="83">
        <v>314.48</v>
      </c>
      <c r="D49" s="83">
        <v>39.47</v>
      </c>
      <c r="E49" s="83">
        <v>153.49</v>
      </c>
      <c r="F49" s="83">
        <v>63.29</v>
      </c>
      <c r="G49" s="83">
        <v>229.53</v>
      </c>
      <c r="H49" s="83">
        <v>1418.77</v>
      </c>
      <c r="I49" s="83">
        <v>211.69</v>
      </c>
      <c r="J49" s="83">
        <v>141.64</v>
      </c>
      <c r="K49" s="83">
        <v>2272.72</v>
      </c>
      <c r="L49" s="83">
        <v>190.5</v>
      </c>
      <c r="M49" s="83">
        <v>1244.93</v>
      </c>
      <c r="N49" s="83">
        <v>429.98</v>
      </c>
      <c r="O49" s="83">
        <v>5227.11</v>
      </c>
      <c r="P49" s="83">
        <v>113.43</v>
      </c>
      <c r="Q49" s="83">
        <v>429.44</v>
      </c>
      <c r="R49" s="83">
        <v>133.94</v>
      </c>
      <c r="S49" s="83">
        <v>124.75</v>
      </c>
      <c r="T49" s="83">
        <v>13057.66</v>
      </c>
    </row>
    <row r="50" spans="1:20" ht="12.75">
      <c r="A50" s="81" t="s">
        <v>66</v>
      </c>
      <c r="B50" s="83">
        <v>115.13</v>
      </c>
      <c r="C50" s="83">
        <v>81.76</v>
      </c>
      <c r="D50" s="83">
        <v>42.58</v>
      </c>
      <c r="E50" s="83">
        <v>44.06</v>
      </c>
      <c r="F50" s="83">
        <v>6.46</v>
      </c>
      <c r="G50" s="83">
        <v>24.66</v>
      </c>
      <c r="H50" s="83">
        <v>296.82</v>
      </c>
      <c r="I50" s="83">
        <v>92.65</v>
      </c>
      <c r="J50" s="83">
        <v>89.6</v>
      </c>
      <c r="K50" s="83">
        <v>653.32</v>
      </c>
      <c r="L50" s="83">
        <v>47.75</v>
      </c>
      <c r="M50" s="83">
        <v>243.6</v>
      </c>
      <c r="N50" s="83">
        <v>58.07</v>
      </c>
      <c r="O50" s="83">
        <v>2098.92</v>
      </c>
      <c r="P50" s="83">
        <v>63.83</v>
      </c>
      <c r="Q50" s="83">
        <v>142.92</v>
      </c>
      <c r="R50" s="83">
        <v>12</v>
      </c>
      <c r="S50" s="83">
        <v>52.42</v>
      </c>
      <c r="T50" s="83">
        <v>4166.55</v>
      </c>
    </row>
    <row r="51" spans="1:20" ht="12.75">
      <c r="A51" s="81" t="s">
        <v>67</v>
      </c>
      <c r="B51" s="83">
        <v>9.36</v>
      </c>
      <c r="C51" s="82"/>
      <c r="D51" s="82"/>
      <c r="E51" s="82"/>
      <c r="F51" s="82"/>
      <c r="G51" s="82"/>
      <c r="H51" s="83">
        <v>8</v>
      </c>
      <c r="I51" s="82"/>
      <c r="J51" s="82"/>
      <c r="K51" s="82"/>
      <c r="L51" s="82"/>
      <c r="M51" s="82"/>
      <c r="N51" s="82"/>
      <c r="O51" s="83">
        <v>471.08</v>
      </c>
      <c r="P51" s="82"/>
      <c r="Q51" s="82"/>
      <c r="R51" s="82"/>
      <c r="S51" s="82"/>
      <c r="T51" s="83">
        <v>488.44</v>
      </c>
    </row>
    <row r="52" spans="1:20" ht="12.75">
      <c r="A52" s="81" t="s">
        <v>68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3">
        <v>3.75</v>
      </c>
      <c r="N52" s="82"/>
      <c r="O52" s="82"/>
      <c r="P52" s="82"/>
      <c r="Q52" s="82"/>
      <c r="R52" s="82"/>
      <c r="S52" s="82"/>
      <c r="T52" s="83">
        <v>3.75</v>
      </c>
    </row>
    <row r="53" spans="1:20" ht="12.75">
      <c r="A53" s="81" t="s">
        <v>69</v>
      </c>
      <c r="B53" s="83">
        <v>2</v>
      </c>
      <c r="C53" s="83">
        <v>3.25</v>
      </c>
      <c r="D53" s="83">
        <v>4.16</v>
      </c>
      <c r="E53" s="82"/>
      <c r="F53" s="82"/>
      <c r="G53" s="83">
        <v>21.49</v>
      </c>
      <c r="H53" s="83">
        <v>64.69</v>
      </c>
      <c r="I53" s="83">
        <v>3</v>
      </c>
      <c r="J53" s="83">
        <v>55.35</v>
      </c>
      <c r="K53" s="83">
        <v>559.79</v>
      </c>
      <c r="L53" s="83">
        <v>17.6</v>
      </c>
      <c r="M53" s="83">
        <v>187.17</v>
      </c>
      <c r="N53" s="83">
        <v>63.26</v>
      </c>
      <c r="O53" s="83">
        <v>3102.39</v>
      </c>
      <c r="P53" s="82"/>
      <c r="Q53" s="83">
        <v>34.23</v>
      </c>
      <c r="R53" s="83">
        <v>33.9</v>
      </c>
      <c r="S53" s="83">
        <v>4.83</v>
      </c>
      <c r="T53" s="83">
        <v>4157.11</v>
      </c>
    </row>
    <row r="54" spans="1:20" ht="12.75">
      <c r="A54" s="81" t="s">
        <v>70</v>
      </c>
      <c r="B54" s="83">
        <v>22.04</v>
      </c>
      <c r="C54" s="83">
        <v>42.09</v>
      </c>
      <c r="D54" s="83">
        <v>1</v>
      </c>
      <c r="E54" s="83">
        <v>19.03</v>
      </c>
      <c r="F54" s="83">
        <v>2</v>
      </c>
      <c r="G54" s="83">
        <v>19.04</v>
      </c>
      <c r="H54" s="83">
        <v>62.54</v>
      </c>
      <c r="I54" s="83">
        <v>11.69</v>
      </c>
      <c r="J54" s="83">
        <v>4.01</v>
      </c>
      <c r="K54" s="83">
        <v>122.3</v>
      </c>
      <c r="L54" s="83">
        <v>13.03</v>
      </c>
      <c r="M54" s="83">
        <v>115.37</v>
      </c>
      <c r="N54" s="83">
        <v>6.01</v>
      </c>
      <c r="O54" s="83">
        <v>412.23</v>
      </c>
      <c r="P54" s="83">
        <v>10.02</v>
      </c>
      <c r="Q54" s="83">
        <v>20.03</v>
      </c>
      <c r="R54" s="83">
        <v>2</v>
      </c>
      <c r="S54" s="83">
        <v>8.02</v>
      </c>
      <c r="T54" s="83">
        <v>892.4499999999995</v>
      </c>
    </row>
    <row r="55" spans="1:20" ht="12.75">
      <c r="A55" s="81" t="s">
        <v>71</v>
      </c>
      <c r="B55" s="83">
        <v>7.34</v>
      </c>
      <c r="C55" s="83">
        <v>24.18</v>
      </c>
      <c r="D55" s="82"/>
      <c r="E55" s="83">
        <v>15.38</v>
      </c>
      <c r="F55" s="83">
        <v>7.96</v>
      </c>
      <c r="G55" s="83">
        <v>4.28</v>
      </c>
      <c r="H55" s="83">
        <v>3066.72</v>
      </c>
      <c r="I55" s="83">
        <v>2</v>
      </c>
      <c r="J55" s="83">
        <v>5</v>
      </c>
      <c r="K55" s="83">
        <v>74.79</v>
      </c>
      <c r="L55" s="83">
        <v>5.07</v>
      </c>
      <c r="M55" s="83">
        <v>26.3</v>
      </c>
      <c r="N55" s="82"/>
      <c r="O55" s="83">
        <v>1028.5</v>
      </c>
      <c r="P55" s="83">
        <v>47.93</v>
      </c>
      <c r="Q55" s="83">
        <v>17.25</v>
      </c>
      <c r="R55" s="83">
        <v>3.78</v>
      </c>
      <c r="S55" s="83">
        <v>7.98</v>
      </c>
      <c r="T55" s="83">
        <v>4344.46</v>
      </c>
    </row>
    <row r="56" spans="1:20" ht="12.75">
      <c r="A56" s="81" t="s">
        <v>72</v>
      </c>
      <c r="B56" s="83">
        <v>136.99</v>
      </c>
      <c r="C56" s="83">
        <v>169.61</v>
      </c>
      <c r="D56" s="83">
        <v>19.43</v>
      </c>
      <c r="E56" s="83">
        <v>117.45</v>
      </c>
      <c r="F56" s="83">
        <v>47.49</v>
      </c>
      <c r="G56" s="83">
        <v>141.87</v>
      </c>
      <c r="H56" s="83">
        <v>1848.91</v>
      </c>
      <c r="I56" s="83">
        <v>89.39</v>
      </c>
      <c r="J56" s="83">
        <v>104.72</v>
      </c>
      <c r="K56" s="83">
        <v>1275.66</v>
      </c>
      <c r="L56" s="83">
        <v>110.79</v>
      </c>
      <c r="M56" s="83">
        <v>540.15</v>
      </c>
      <c r="N56" s="83">
        <v>104.25</v>
      </c>
      <c r="O56" s="83">
        <v>4022.56</v>
      </c>
      <c r="P56" s="83">
        <v>83.16</v>
      </c>
      <c r="Q56" s="83">
        <v>178.79</v>
      </c>
      <c r="R56" s="83">
        <v>52.67</v>
      </c>
      <c r="S56" s="83">
        <v>69.86</v>
      </c>
      <c r="T56" s="83">
        <v>9113.75000000002</v>
      </c>
    </row>
    <row r="57" spans="1:20" ht="12.75">
      <c r="A57" s="81" t="s">
        <v>73</v>
      </c>
      <c r="B57" s="83">
        <v>1</v>
      </c>
      <c r="C57" s="83">
        <v>1</v>
      </c>
      <c r="D57" s="82"/>
      <c r="E57" s="82"/>
      <c r="F57" s="82"/>
      <c r="G57" s="83">
        <v>15.75</v>
      </c>
      <c r="H57" s="83">
        <v>3.25</v>
      </c>
      <c r="I57" s="83">
        <v>6</v>
      </c>
      <c r="J57" s="82"/>
      <c r="K57" s="83">
        <v>47.15</v>
      </c>
      <c r="L57" s="82"/>
      <c r="M57" s="83">
        <v>3.52</v>
      </c>
      <c r="N57" s="82"/>
      <c r="O57" s="83">
        <v>62.45</v>
      </c>
      <c r="P57" s="82"/>
      <c r="Q57" s="82"/>
      <c r="R57" s="82"/>
      <c r="S57" s="82"/>
      <c r="T57" s="83">
        <v>140.12</v>
      </c>
    </row>
    <row r="58" spans="1:20" ht="25.5">
      <c r="A58" s="81" t="s">
        <v>74</v>
      </c>
      <c r="B58" s="83">
        <v>3</v>
      </c>
      <c r="C58" s="82"/>
      <c r="D58" s="82"/>
      <c r="E58" s="82"/>
      <c r="F58" s="82"/>
      <c r="G58" s="83">
        <v>6.16</v>
      </c>
      <c r="H58" s="83">
        <v>5.42</v>
      </c>
      <c r="I58" s="82"/>
      <c r="J58" s="82"/>
      <c r="K58" s="83">
        <v>64.67</v>
      </c>
      <c r="L58" s="82"/>
      <c r="M58" s="83">
        <v>2.67</v>
      </c>
      <c r="N58" s="82"/>
      <c r="O58" s="83">
        <v>43.31</v>
      </c>
      <c r="P58" s="82"/>
      <c r="Q58" s="83">
        <v>1</v>
      </c>
      <c r="R58" s="83">
        <v>0.58</v>
      </c>
      <c r="S58" s="83">
        <v>3.93</v>
      </c>
      <c r="T58" s="83">
        <v>130.74</v>
      </c>
    </row>
    <row r="59" spans="1:20" ht="12.75">
      <c r="A59" s="81" t="s">
        <v>75</v>
      </c>
      <c r="B59" s="82"/>
      <c r="C59" s="82"/>
      <c r="D59" s="82"/>
      <c r="E59" s="82"/>
      <c r="F59" s="82"/>
      <c r="G59" s="83">
        <v>9.92</v>
      </c>
      <c r="H59" s="82"/>
      <c r="I59" s="82"/>
      <c r="J59" s="82"/>
      <c r="K59" s="82"/>
      <c r="L59" s="82"/>
      <c r="M59" s="82"/>
      <c r="N59" s="82"/>
      <c r="O59" s="83">
        <v>7.25</v>
      </c>
      <c r="P59" s="82"/>
      <c r="Q59" s="82"/>
      <c r="R59" s="82"/>
      <c r="S59" s="82"/>
      <c r="T59" s="83">
        <v>17.17</v>
      </c>
    </row>
    <row r="60" spans="1:20" ht="12.75">
      <c r="A60" s="81" t="s">
        <v>76</v>
      </c>
      <c r="B60" s="83">
        <v>1</v>
      </c>
      <c r="C60" s="83">
        <v>3.88</v>
      </c>
      <c r="D60" s="83">
        <v>1</v>
      </c>
      <c r="E60" s="82"/>
      <c r="F60" s="82"/>
      <c r="G60" s="82"/>
      <c r="H60" s="83">
        <v>1.94</v>
      </c>
      <c r="I60" s="82"/>
      <c r="J60" s="82"/>
      <c r="K60" s="83">
        <v>15.49</v>
      </c>
      <c r="L60" s="82"/>
      <c r="M60" s="83">
        <v>4.96</v>
      </c>
      <c r="N60" s="82"/>
      <c r="O60" s="83">
        <v>172.79</v>
      </c>
      <c r="P60" s="82"/>
      <c r="Q60" s="82"/>
      <c r="R60" s="82"/>
      <c r="S60" s="82"/>
      <c r="T60" s="83">
        <v>201.06</v>
      </c>
    </row>
    <row r="61" spans="1:20" ht="12.75">
      <c r="A61" s="81" t="s">
        <v>77</v>
      </c>
      <c r="B61" s="83">
        <v>7</v>
      </c>
      <c r="C61" s="83">
        <v>12</v>
      </c>
      <c r="D61" s="83">
        <v>3</v>
      </c>
      <c r="E61" s="83">
        <v>4.67</v>
      </c>
      <c r="F61" s="83">
        <v>1</v>
      </c>
      <c r="G61" s="83">
        <v>28.5</v>
      </c>
      <c r="H61" s="83">
        <v>17.95</v>
      </c>
      <c r="I61" s="83">
        <v>7.25</v>
      </c>
      <c r="J61" s="83">
        <v>11.83</v>
      </c>
      <c r="K61" s="83">
        <v>229.21</v>
      </c>
      <c r="L61" s="83">
        <v>5</v>
      </c>
      <c r="M61" s="83">
        <v>37.63</v>
      </c>
      <c r="N61" s="83">
        <v>4</v>
      </c>
      <c r="O61" s="83">
        <v>525.63</v>
      </c>
      <c r="P61" s="82"/>
      <c r="Q61" s="83">
        <v>3</v>
      </c>
      <c r="R61" s="83">
        <v>32.5</v>
      </c>
      <c r="S61" s="83">
        <v>3</v>
      </c>
      <c r="T61" s="83">
        <v>933.17</v>
      </c>
    </row>
    <row r="62" spans="1:20" ht="12.75">
      <c r="A62" s="81" t="s">
        <v>78</v>
      </c>
      <c r="B62" s="83">
        <v>18.07</v>
      </c>
      <c r="C62" s="83">
        <v>11.23</v>
      </c>
      <c r="D62" s="83">
        <v>3</v>
      </c>
      <c r="E62" s="83">
        <v>3.09</v>
      </c>
      <c r="F62" s="83">
        <v>5</v>
      </c>
      <c r="G62" s="83">
        <v>5.18</v>
      </c>
      <c r="H62" s="83">
        <v>39.08</v>
      </c>
      <c r="I62" s="83">
        <v>72.18</v>
      </c>
      <c r="J62" s="82"/>
      <c r="K62" s="83">
        <v>191.61</v>
      </c>
      <c r="L62" s="83">
        <v>10.35</v>
      </c>
      <c r="M62" s="83">
        <v>122.7</v>
      </c>
      <c r="N62" s="83">
        <v>14.76</v>
      </c>
      <c r="O62" s="83">
        <v>420.28</v>
      </c>
      <c r="P62" s="83">
        <v>6.18</v>
      </c>
      <c r="Q62" s="83">
        <v>4.92</v>
      </c>
      <c r="R62" s="83">
        <v>15.58</v>
      </c>
      <c r="S62" s="83">
        <v>3.05</v>
      </c>
      <c r="T62" s="83">
        <v>946.26</v>
      </c>
    </row>
    <row r="63" spans="1:20" ht="12.75">
      <c r="A63" s="81" t="s">
        <v>79</v>
      </c>
      <c r="B63" s="83">
        <v>50.44</v>
      </c>
      <c r="C63" s="83">
        <v>77.51</v>
      </c>
      <c r="D63" s="83">
        <v>8.35</v>
      </c>
      <c r="E63" s="83">
        <v>19.58</v>
      </c>
      <c r="F63" s="83">
        <v>11.72</v>
      </c>
      <c r="G63" s="83">
        <v>65.53</v>
      </c>
      <c r="H63" s="83">
        <v>216.42</v>
      </c>
      <c r="I63" s="83">
        <v>30.54</v>
      </c>
      <c r="J63" s="83">
        <v>22.79</v>
      </c>
      <c r="K63" s="83">
        <v>643.34</v>
      </c>
      <c r="L63" s="83">
        <v>30.87</v>
      </c>
      <c r="M63" s="83">
        <v>212.31</v>
      </c>
      <c r="N63" s="83">
        <v>32.96</v>
      </c>
      <c r="O63" s="83">
        <v>1267.11</v>
      </c>
      <c r="P63" s="83">
        <v>16.44</v>
      </c>
      <c r="Q63" s="83">
        <v>66.26</v>
      </c>
      <c r="R63" s="83">
        <v>7.65</v>
      </c>
      <c r="S63" s="83">
        <v>15.17</v>
      </c>
      <c r="T63" s="83">
        <v>2794.99</v>
      </c>
    </row>
    <row r="64" spans="1:20" ht="25.5">
      <c r="A64" s="81" t="s">
        <v>80</v>
      </c>
      <c r="B64" s="82"/>
      <c r="C64" s="82"/>
      <c r="D64" s="82"/>
      <c r="E64" s="82"/>
      <c r="F64" s="82"/>
      <c r="G64" s="82"/>
      <c r="H64" s="82"/>
      <c r="I64" s="82"/>
      <c r="J64" s="82"/>
      <c r="K64" s="83">
        <v>2.99</v>
      </c>
      <c r="L64" s="82"/>
      <c r="M64" s="82"/>
      <c r="N64" s="82"/>
      <c r="O64" s="83">
        <v>18.38</v>
      </c>
      <c r="P64" s="82"/>
      <c r="Q64" s="82"/>
      <c r="R64" s="82"/>
      <c r="S64" s="82"/>
      <c r="T64" s="83">
        <v>21.37</v>
      </c>
    </row>
    <row r="65" spans="1:20" ht="12.75">
      <c r="A65" s="81" t="s">
        <v>81</v>
      </c>
      <c r="B65" s="83">
        <v>23.42</v>
      </c>
      <c r="C65" s="83">
        <v>25.17</v>
      </c>
      <c r="D65" s="83">
        <v>4</v>
      </c>
      <c r="E65" s="83">
        <v>5.5</v>
      </c>
      <c r="F65" s="83">
        <v>2</v>
      </c>
      <c r="G65" s="83">
        <v>22.57</v>
      </c>
      <c r="H65" s="83">
        <v>54.71</v>
      </c>
      <c r="I65" s="83">
        <v>12.58</v>
      </c>
      <c r="J65" s="83">
        <v>6.5</v>
      </c>
      <c r="K65" s="83">
        <v>252.71</v>
      </c>
      <c r="L65" s="83">
        <v>8.65</v>
      </c>
      <c r="M65" s="83">
        <v>152.71</v>
      </c>
      <c r="N65" s="83">
        <v>13.33</v>
      </c>
      <c r="O65" s="83">
        <v>575.66</v>
      </c>
      <c r="P65" s="83">
        <v>7.09</v>
      </c>
      <c r="Q65" s="83">
        <v>11.15</v>
      </c>
      <c r="R65" s="83">
        <v>3</v>
      </c>
      <c r="S65" s="83">
        <v>5</v>
      </c>
      <c r="T65" s="83">
        <v>1185.75</v>
      </c>
    </row>
    <row r="66" spans="1:20" ht="12.75">
      <c r="A66" s="81" t="s">
        <v>82</v>
      </c>
      <c r="B66" s="83">
        <v>61.33</v>
      </c>
      <c r="C66" s="83">
        <v>83.09</v>
      </c>
      <c r="D66" s="83">
        <v>11.55</v>
      </c>
      <c r="E66" s="83">
        <v>21</v>
      </c>
      <c r="F66" s="83">
        <v>7.33</v>
      </c>
      <c r="G66" s="83">
        <v>51.58</v>
      </c>
      <c r="H66" s="83">
        <v>629.79</v>
      </c>
      <c r="I66" s="83">
        <v>34.6</v>
      </c>
      <c r="J66" s="83">
        <v>30</v>
      </c>
      <c r="K66" s="83">
        <v>502.72</v>
      </c>
      <c r="L66" s="83">
        <v>53.17</v>
      </c>
      <c r="M66" s="83">
        <v>317.21</v>
      </c>
      <c r="N66" s="83">
        <v>42.06</v>
      </c>
      <c r="O66" s="83">
        <v>1372.42</v>
      </c>
      <c r="P66" s="83">
        <v>20</v>
      </c>
      <c r="Q66" s="83">
        <v>68.24</v>
      </c>
      <c r="R66" s="83">
        <v>11</v>
      </c>
      <c r="S66" s="83">
        <v>10</v>
      </c>
      <c r="T66" s="83">
        <v>3327.09</v>
      </c>
    </row>
    <row r="67" spans="1:20" ht="12.75">
      <c r="A67" s="81" t="s">
        <v>83</v>
      </c>
      <c r="B67" s="83">
        <v>35.93</v>
      </c>
      <c r="C67" s="83">
        <v>46.92</v>
      </c>
      <c r="D67" s="83">
        <v>6</v>
      </c>
      <c r="E67" s="83">
        <v>17.08</v>
      </c>
      <c r="F67" s="83">
        <v>1</v>
      </c>
      <c r="G67" s="83">
        <v>32.25</v>
      </c>
      <c r="H67" s="83">
        <v>226.82</v>
      </c>
      <c r="I67" s="83">
        <v>34.14</v>
      </c>
      <c r="J67" s="83">
        <v>7.54</v>
      </c>
      <c r="K67" s="83">
        <v>629.21</v>
      </c>
      <c r="L67" s="83">
        <v>10</v>
      </c>
      <c r="M67" s="83">
        <v>369.54</v>
      </c>
      <c r="N67" s="83">
        <v>14</v>
      </c>
      <c r="O67" s="83">
        <v>1546.87</v>
      </c>
      <c r="P67" s="83">
        <v>9.08</v>
      </c>
      <c r="Q67" s="83">
        <v>91.73</v>
      </c>
      <c r="R67" s="83">
        <v>6</v>
      </c>
      <c r="S67" s="83">
        <v>1</v>
      </c>
      <c r="T67" s="83">
        <v>3085.11</v>
      </c>
    </row>
    <row r="68" spans="1:20" ht="12.75">
      <c r="A68" s="81" t="s">
        <v>84</v>
      </c>
      <c r="B68" s="83">
        <v>13.17</v>
      </c>
      <c r="C68" s="83">
        <v>5</v>
      </c>
      <c r="D68" s="83">
        <v>1</v>
      </c>
      <c r="E68" s="83">
        <v>5</v>
      </c>
      <c r="F68" s="82"/>
      <c r="G68" s="83">
        <v>12.75</v>
      </c>
      <c r="H68" s="83">
        <v>25</v>
      </c>
      <c r="I68" s="83">
        <v>3</v>
      </c>
      <c r="J68" s="83">
        <v>3.75</v>
      </c>
      <c r="K68" s="83">
        <v>147.89</v>
      </c>
      <c r="L68" s="83">
        <v>4</v>
      </c>
      <c r="M68" s="83">
        <v>52.69</v>
      </c>
      <c r="N68" s="83">
        <v>17.04</v>
      </c>
      <c r="O68" s="83">
        <v>286.51</v>
      </c>
      <c r="P68" s="83">
        <v>4</v>
      </c>
      <c r="Q68" s="83">
        <v>25.85</v>
      </c>
      <c r="R68" s="83">
        <v>2</v>
      </c>
      <c r="S68" s="83">
        <v>2</v>
      </c>
      <c r="T68" s="83">
        <v>610.65</v>
      </c>
    </row>
    <row r="69" spans="1:20" ht="25.5">
      <c r="A69" s="81" t="s">
        <v>85</v>
      </c>
      <c r="B69" s="83">
        <v>46.92</v>
      </c>
      <c r="C69" s="83">
        <v>56</v>
      </c>
      <c r="D69" s="83">
        <v>10.92</v>
      </c>
      <c r="E69" s="83">
        <v>24.66</v>
      </c>
      <c r="F69" s="83">
        <v>9.92</v>
      </c>
      <c r="G69" s="83">
        <v>43.25</v>
      </c>
      <c r="H69" s="83">
        <v>127.98</v>
      </c>
      <c r="I69" s="83">
        <v>34.08</v>
      </c>
      <c r="J69" s="83">
        <v>15</v>
      </c>
      <c r="K69" s="83">
        <v>482.43</v>
      </c>
      <c r="L69" s="83">
        <v>25.1</v>
      </c>
      <c r="M69" s="83">
        <v>229.04</v>
      </c>
      <c r="N69" s="83">
        <v>26.68</v>
      </c>
      <c r="O69" s="83">
        <v>1403.34</v>
      </c>
      <c r="P69" s="83">
        <v>14</v>
      </c>
      <c r="Q69" s="83">
        <v>37</v>
      </c>
      <c r="R69" s="83">
        <v>6</v>
      </c>
      <c r="S69" s="83">
        <v>10.42</v>
      </c>
      <c r="T69" s="83">
        <v>2602.74</v>
      </c>
    </row>
    <row r="70" spans="1:20" ht="12.75">
      <c r="A70" s="81" t="s">
        <v>86</v>
      </c>
      <c r="B70" s="83">
        <v>15.92</v>
      </c>
      <c r="C70" s="83">
        <v>2</v>
      </c>
      <c r="D70" s="82"/>
      <c r="E70" s="83">
        <v>3</v>
      </c>
      <c r="F70" s="82"/>
      <c r="G70" s="83">
        <v>2</v>
      </c>
      <c r="H70" s="83">
        <v>2</v>
      </c>
      <c r="I70" s="82"/>
      <c r="J70" s="83">
        <v>1</v>
      </c>
      <c r="K70" s="83">
        <v>25.35</v>
      </c>
      <c r="L70" s="83">
        <v>1</v>
      </c>
      <c r="M70" s="83">
        <v>5</v>
      </c>
      <c r="N70" s="83">
        <v>5.08</v>
      </c>
      <c r="O70" s="83">
        <v>36</v>
      </c>
      <c r="P70" s="83">
        <v>1</v>
      </c>
      <c r="Q70" s="82"/>
      <c r="R70" s="82"/>
      <c r="S70" s="82"/>
      <c r="T70" s="83">
        <v>99.35</v>
      </c>
    </row>
    <row r="71" spans="1:20" ht="12.75">
      <c r="A71" s="81" t="s">
        <v>87</v>
      </c>
      <c r="B71" s="83">
        <v>8.5</v>
      </c>
      <c r="C71" s="83">
        <v>5</v>
      </c>
      <c r="D71" s="82"/>
      <c r="E71" s="82"/>
      <c r="F71" s="83">
        <v>1</v>
      </c>
      <c r="G71" s="83">
        <v>7.33</v>
      </c>
      <c r="H71" s="83">
        <v>33.84</v>
      </c>
      <c r="I71" s="83">
        <v>1</v>
      </c>
      <c r="J71" s="83">
        <v>1</v>
      </c>
      <c r="K71" s="83">
        <v>48</v>
      </c>
      <c r="L71" s="83">
        <v>5.42</v>
      </c>
      <c r="M71" s="83">
        <v>10.92</v>
      </c>
      <c r="N71" s="83">
        <v>3.83</v>
      </c>
      <c r="O71" s="83">
        <v>133.61</v>
      </c>
      <c r="P71" s="83">
        <v>2</v>
      </c>
      <c r="Q71" s="83">
        <v>10</v>
      </c>
      <c r="R71" s="83">
        <v>1</v>
      </c>
      <c r="S71" s="82"/>
      <c r="T71" s="83">
        <v>272.45</v>
      </c>
    </row>
    <row r="72" spans="1:20" ht="12.75">
      <c r="A72" s="81" t="s">
        <v>88</v>
      </c>
      <c r="B72" s="83">
        <v>30</v>
      </c>
      <c r="C72" s="83">
        <v>44.42</v>
      </c>
      <c r="D72" s="83">
        <v>4</v>
      </c>
      <c r="E72" s="83">
        <v>4</v>
      </c>
      <c r="F72" s="83">
        <v>4</v>
      </c>
      <c r="G72" s="83">
        <v>22.17</v>
      </c>
      <c r="H72" s="83">
        <v>100.83</v>
      </c>
      <c r="I72" s="83">
        <v>15.67</v>
      </c>
      <c r="J72" s="83">
        <v>34.48</v>
      </c>
      <c r="K72" s="83">
        <v>241.4</v>
      </c>
      <c r="L72" s="83">
        <v>8</v>
      </c>
      <c r="M72" s="83">
        <v>252.39</v>
      </c>
      <c r="N72" s="83">
        <v>22.67</v>
      </c>
      <c r="O72" s="83">
        <v>730.65</v>
      </c>
      <c r="P72" s="83">
        <v>11.66</v>
      </c>
      <c r="Q72" s="83">
        <v>46.75</v>
      </c>
      <c r="R72" s="83">
        <v>6</v>
      </c>
      <c r="S72" s="83">
        <v>22.84</v>
      </c>
      <c r="T72" s="83">
        <v>1601.93</v>
      </c>
    </row>
    <row r="73" spans="1:20" ht="12.75">
      <c r="A73" s="81" t="s">
        <v>89</v>
      </c>
      <c r="B73" s="83">
        <v>1</v>
      </c>
      <c r="C73" s="83">
        <v>5</v>
      </c>
      <c r="D73" s="83">
        <v>1.92</v>
      </c>
      <c r="E73" s="83">
        <v>2</v>
      </c>
      <c r="F73" s="83">
        <v>1</v>
      </c>
      <c r="G73" s="83">
        <v>3</v>
      </c>
      <c r="H73" s="83">
        <v>4</v>
      </c>
      <c r="I73" s="83">
        <v>3</v>
      </c>
      <c r="J73" s="83">
        <v>1</v>
      </c>
      <c r="K73" s="83">
        <v>12</v>
      </c>
      <c r="L73" s="83">
        <v>3</v>
      </c>
      <c r="M73" s="83">
        <v>6.92</v>
      </c>
      <c r="N73" s="83">
        <v>5</v>
      </c>
      <c r="O73" s="83">
        <v>54.75</v>
      </c>
      <c r="P73" s="82"/>
      <c r="Q73" s="83">
        <v>5.17</v>
      </c>
      <c r="R73" s="83">
        <v>1</v>
      </c>
      <c r="S73" s="83">
        <v>2</v>
      </c>
      <c r="T73" s="83">
        <v>111.76</v>
      </c>
    </row>
    <row r="74" spans="1:20" ht="12.75">
      <c r="A74" s="81" t="s">
        <v>90</v>
      </c>
      <c r="B74" s="83">
        <v>3.59</v>
      </c>
      <c r="C74" s="83">
        <v>10.37</v>
      </c>
      <c r="D74" s="82"/>
      <c r="E74" s="83">
        <v>4.33</v>
      </c>
      <c r="F74" s="82"/>
      <c r="G74" s="83">
        <v>21.88</v>
      </c>
      <c r="H74" s="83">
        <v>24.67</v>
      </c>
      <c r="I74" s="83">
        <v>1</v>
      </c>
      <c r="J74" s="83">
        <v>1</v>
      </c>
      <c r="K74" s="83">
        <v>58.03</v>
      </c>
      <c r="L74" s="83">
        <v>1.63</v>
      </c>
      <c r="M74" s="83">
        <v>9</v>
      </c>
      <c r="N74" s="83">
        <v>2</v>
      </c>
      <c r="O74" s="83">
        <v>225.23</v>
      </c>
      <c r="P74" s="83">
        <v>1</v>
      </c>
      <c r="Q74" s="83">
        <v>1</v>
      </c>
      <c r="R74" s="82"/>
      <c r="S74" s="83">
        <v>3.75</v>
      </c>
      <c r="T74" s="83">
        <v>368.48</v>
      </c>
    </row>
    <row r="75" spans="1:20" ht="12.75">
      <c r="A75" s="81" t="s">
        <v>91</v>
      </c>
      <c r="B75" s="83">
        <v>1.96</v>
      </c>
      <c r="C75" s="82"/>
      <c r="D75" s="82"/>
      <c r="E75" s="82"/>
      <c r="F75" s="82"/>
      <c r="G75" s="83">
        <v>0.96</v>
      </c>
      <c r="H75" s="83">
        <v>82.59</v>
      </c>
      <c r="I75" s="82"/>
      <c r="J75" s="83">
        <v>2.39</v>
      </c>
      <c r="K75" s="83">
        <v>396.94</v>
      </c>
      <c r="L75" s="82"/>
      <c r="M75" s="83">
        <v>199.09</v>
      </c>
      <c r="N75" s="83">
        <v>15.07</v>
      </c>
      <c r="O75" s="83">
        <v>661.06</v>
      </c>
      <c r="P75" s="82"/>
      <c r="Q75" s="82"/>
      <c r="R75" s="82"/>
      <c r="S75" s="83">
        <v>2.64</v>
      </c>
      <c r="T75" s="83">
        <v>1362.7</v>
      </c>
    </row>
    <row r="76" spans="1:20" ht="25.5">
      <c r="A76" s="81" t="s">
        <v>92</v>
      </c>
      <c r="B76" s="83">
        <v>5.08</v>
      </c>
      <c r="C76" s="83">
        <v>6</v>
      </c>
      <c r="D76" s="82"/>
      <c r="E76" s="82"/>
      <c r="F76" s="82"/>
      <c r="G76" s="83">
        <v>3</v>
      </c>
      <c r="H76" s="83">
        <v>42.34</v>
      </c>
      <c r="I76" s="82"/>
      <c r="J76" s="82"/>
      <c r="K76" s="83">
        <v>44.5</v>
      </c>
      <c r="L76" s="83">
        <v>1.22</v>
      </c>
      <c r="M76" s="83">
        <v>17.73</v>
      </c>
      <c r="N76" s="83">
        <v>4</v>
      </c>
      <c r="O76" s="83">
        <v>118.77</v>
      </c>
      <c r="P76" s="83">
        <v>4</v>
      </c>
      <c r="Q76" s="83">
        <v>4.7</v>
      </c>
      <c r="R76" s="83">
        <v>8.98</v>
      </c>
      <c r="S76" s="82"/>
      <c r="T76" s="83">
        <v>260.32</v>
      </c>
    </row>
    <row r="77" spans="1:20" ht="12.75">
      <c r="A77" s="81" t="s">
        <v>93</v>
      </c>
      <c r="B77" s="82"/>
      <c r="C77" s="83">
        <v>4.7</v>
      </c>
      <c r="D77" s="82"/>
      <c r="E77" s="82"/>
      <c r="F77" s="82"/>
      <c r="G77" s="82"/>
      <c r="H77" s="83">
        <v>2.57</v>
      </c>
      <c r="I77" s="82"/>
      <c r="J77" s="82"/>
      <c r="K77" s="83">
        <v>61.5</v>
      </c>
      <c r="L77" s="82"/>
      <c r="M77" s="83">
        <v>1</v>
      </c>
      <c r="N77" s="82"/>
      <c r="O77" s="83">
        <v>97.24</v>
      </c>
      <c r="P77" s="82"/>
      <c r="Q77" s="82"/>
      <c r="R77" s="82"/>
      <c r="S77" s="82"/>
      <c r="T77" s="83">
        <v>167.01</v>
      </c>
    </row>
    <row r="78" spans="1:20" ht="12.75">
      <c r="A78" s="81" t="s">
        <v>94</v>
      </c>
      <c r="B78" s="83">
        <v>13.04</v>
      </c>
      <c r="C78" s="83">
        <v>35.58</v>
      </c>
      <c r="D78" s="82"/>
      <c r="E78" s="83">
        <v>26.87</v>
      </c>
      <c r="F78" s="82"/>
      <c r="G78" s="83">
        <v>10.59</v>
      </c>
      <c r="H78" s="83">
        <v>72</v>
      </c>
      <c r="I78" s="83">
        <v>7.92</v>
      </c>
      <c r="J78" s="83">
        <v>63.16</v>
      </c>
      <c r="K78" s="83">
        <v>257.54</v>
      </c>
      <c r="L78" s="83">
        <v>30.85</v>
      </c>
      <c r="M78" s="83">
        <v>244.61</v>
      </c>
      <c r="N78" s="83">
        <v>15.75</v>
      </c>
      <c r="O78" s="83">
        <v>2125.07</v>
      </c>
      <c r="P78" s="83">
        <v>4.5</v>
      </c>
      <c r="Q78" s="83">
        <v>51.94</v>
      </c>
      <c r="R78" s="83">
        <v>30.17</v>
      </c>
      <c r="S78" s="83">
        <v>10.67</v>
      </c>
      <c r="T78" s="83">
        <v>3000.26</v>
      </c>
    </row>
    <row r="79" spans="1:20" ht="25.5">
      <c r="A79" s="81" t="s">
        <v>95</v>
      </c>
      <c r="B79" s="83">
        <v>7.08</v>
      </c>
      <c r="C79" s="83">
        <v>37.34</v>
      </c>
      <c r="D79" s="83">
        <v>0.92</v>
      </c>
      <c r="E79" s="83">
        <v>3.83</v>
      </c>
      <c r="F79" s="83">
        <v>4</v>
      </c>
      <c r="G79" s="83">
        <v>12.92</v>
      </c>
      <c r="H79" s="83">
        <v>162.38</v>
      </c>
      <c r="I79" s="83">
        <v>10</v>
      </c>
      <c r="J79" s="83">
        <v>5</v>
      </c>
      <c r="K79" s="83">
        <v>122.68</v>
      </c>
      <c r="L79" s="83">
        <v>4.83</v>
      </c>
      <c r="M79" s="83">
        <v>88.57</v>
      </c>
      <c r="N79" s="83">
        <v>13.04</v>
      </c>
      <c r="O79" s="83">
        <v>828.19</v>
      </c>
      <c r="P79" s="83">
        <v>3.89</v>
      </c>
      <c r="Q79" s="83">
        <v>51.92</v>
      </c>
      <c r="R79" s="82"/>
      <c r="S79" s="83">
        <v>7.41</v>
      </c>
      <c r="T79" s="83">
        <v>1364</v>
      </c>
    </row>
    <row r="80" spans="1:20" ht="12.75">
      <c r="A80" s="81" t="s">
        <v>96</v>
      </c>
      <c r="B80" s="83">
        <v>1</v>
      </c>
      <c r="C80" s="83">
        <v>4</v>
      </c>
      <c r="D80" s="83">
        <v>1.92</v>
      </c>
      <c r="E80" s="83">
        <v>7.19</v>
      </c>
      <c r="F80" s="82"/>
      <c r="G80" s="83">
        <v>8</v>
      </c>
      <c r="H80" s="83">
        <v>13.79</v>
      </c>
      <c r="I80" s="83">
        <v>2</v>
      </c>
      <c r="J80" s="83">
        <v>3.33</v>
      </c>
      <c r="K80" s="83">
        <v>70.42</v>
      </c>
      <c r="L80" s="83">
        <v>1</v>
      </c>
      <c r="M80" s="83">
        <v>50.72</v>
      </c>
      <c r="N80" s="83">
        <v>1</v>
      </c>
      <c r="O80" s="83">
        <v>205.44</v>
      </c>
      <c r="P80" s="83">
        <v>5.11</v>
      </c>
      <c r="Q80" s="83">
        <v>11.72</v>
      </c>
      <c r="R80" s="82"/>
      <c r="S80" s="83">
        <v>6</v>
      </c>
      <c r="T80" s="83">
        <v>392.64</v>
      </c>
    </row>
    <row r="81" spans="1:20" ht="12.75">
      <c r="A81" s="81" t="s">
        <v>97</v>
      </c>
      <c r="B81" s="83">
        <v>50.89</v>
      </c>
      <c r="C81" s="83">
        <v>81.58</v>
      </c>
      <c r="D81" s="83">
        <v>10.77</v>
      </c>
      <c r="E81" s="83">
        <v>27.5</v>
      </c>
      <c r="F81" s="83">
        <v>8</v>
      </c>
      <c r="G81" s="83">
        <v>41.93</v>
      </c>
      <c r="H81" s="83">
        <v>159.66</v>
      </c>
      <c r="I81" s="83">
        <v>35.42</v>
      </c>
      <c r="J81" s="83">
        <v>212.83</v>
      </c>
      <c r="K81" s="83">
        <v>560.02</v>
      </c>
      <c r="L81" s="83">
        <v>38.53</v>
      </c>
      <c r="M81" s="83">
        <v>219.66</v>
      </c>
      <c r="N81" s="83">
        <v>38.33</v>
      </c>
      <c r="O81" s="83">
        <v>1285.36</v>
      </c>
      <c r="P81" s="83">
        <v>85.33</v>
      </c>
      <c r="Q81" s="83">
        <v>51.23</v>
      </c>
      <c r="R81" s="83">
        <v>14.38</v>
      </c>
      <c r="S81" s="83">
        <v>13.58</v>
      </c>
      <c r="T81" s="83">
        <v>2935</v>
      </c>
    </row>
    <row r="82" spans="1:20" ht="12.75">
      <c r="A82" s="81" t="s">
        <v>98</v>
      </c>
      <c r="B82" s="83">
        <v>31.32</v>
      </c>
      <c r="C82" s="83">
        <v>24.09</v>
      </c>
      <c r="D82" s="82"/>
      <c r="E82" s="83">
        <v>60.74</v>
      </c>
      <c r="F82" s="83">
        <v>20.64</v>
      </c>
      <c r="G82" s="83">
        <v>27.54</v>
      </c>
      <c r="H82" s="83">
        <v>7.99</v>
      </c>
      <c r="I82" s="82"/>
      <c r="J82" s="82"/>
      <c r="K82" s="83">
        <v>473.48</v>
      </c>
      <c r="L82" s="82"/>
      <c r="M82" s="83">
        <v>126.56</v>
      </c>
      <c r="N82" s="83">
        <v>15.76</v>
      </c>
      <c r="O82" s="83">
        <v>357.88</v>
      </c>
      <c r="P82" s="83">
        <v>57.84</v>
      </c>
      <c r="Q82" s="83">
        <v>4.17</v>
      </c>
      <c r="R82" s="82"/>
      <c r="S82" s="83">
        <v>33.42</v>
      </c>
      <c r="T82" s="83">
        <v>1241.43</v>
      </c>
    </row>
    <row r="83" spans="1:20" ht="12.75">
      <c r="A83" s="81" t="s">
        <v>99</v>
      </c>
      <c r="B83" s="83">
        <v>1</v>
      </c>
      <c r="C83" s="83">
        <v>1.96</v>
      </c>
      <c r="D83" s="83">
        <v>2.58</v>
      </c>
      <c r="E83" s="82"/>
      <c r="F83" s="82"/>
      <c r="G83" s="82"/>
      <c r="H83" s="83">
        <v>9.45</v>
      </c>
      <c r="I83" s="83">
        <v>28.5</v>
      </c>
      <c r="J83" s="82"/>
      <c r="K83" s="83">
        <v>445.17</v>
      </c>
      <c r="L83" s="82"/>
      <c r="M83" s="83">
        <v>50.84</v>
      </c>
      <c r="N83" s="82"/>
      <c r="O83" s="83">
        <v>1823.26</v>
      </c>
      <c r="P83" s="83">
        <v>3.54</v>
      </c>
      <c r="Q83" s="83">
        <v>12.26</v>
      </c>
      <c r="R83" s="82"/>
      <c r="S83" s="83">
        <v>20.03</v>
      </c>
      <c r="T83" s="83">
        <v>2398.59</v>
      </c>
    </row>
    <row r="84" spans="1:20" ht="12.75">
      <c r="A84" s="81" t="s">
        <v>100</v>
      </c>
      <c r="B84" s="83">
        <v>1.5</v>
      </c>
      <c r="C84" s="83">
        <v>7</v>
      </c>
      <c r="D84" s="83">
        <v>2</v>
      </c>
      <c r="E84" s="83">
        <v>2</v>
      </c>
      <c r="F84" s="83">
        <v>1</v>
      </c>
      <c r="G84" s="83">
        <v>10</v>
      </c>
      <c r="H84" s="83">
        <v>32.83</v>
      </c>
      <c r="I84" s="83">
        <v>3</v>
      </c>
      <c r="J84" s="83">
        <v>6.67</v>
      </c>
      <c r="K84" s="83">
        <v>56.33</v>
      </c>
      <c r="L84" s="83">
        <v>4.5</v>
      </c>
      <c r="M84" s="83">
        <v>17</v>
      </c>
      <c r="N84" s="83">
        <v>7.75</v>
      </c>
      <c r="O84" s="83">
        <v>255</v>
      </c>
      <c r="P84" s="83">
        <v>1</v>
      </c>
      <c r="Q84" s="83">
        <v>11</v>
      </c>
      <c r="R84" s="82"/>
      <c r="S84" s="83">
        <v>1.58</v>
      </c>
      <c r="T84" s="83">
        <v>420.16</v>
      </c>
    </row>
    <row r="85" spans="1:20" ht="12.75">
      <c r="A85" s="81" t="s">
        <v>101</v>
      </c>
      <c r="B85" s="82"/>
      <c r="C85" s="82"/>
      <c r="D85" s="82"/>
      <c r="E85" s="83">
        <v>1</v>
      </c>
      <c r="F85" s="82"/>
      <c r="G85" s="83">
        <v>2.58</v>
      </c>
      <c r="H85" s="83">
        <v>1</v>
      </c>
      <c r="I85" s="82"/>
      <c r="J85" s="83">
        <v>1</v>
      </c>
      <c r="K85" s="83">
        <v>7.17</v>
      </c>
      <c r="L85" s="82"/>
      <c r="M85" s="83">
        <v>1</v>
      </c>
      <c r="N85" s="82"/>
      <c r="O85" s="83">
        <v>7</v>
      </c>
      <c r="P85" s="83">
        <v>1.17</v>
      </c>
      <c r="Q85" s="83">
        <v>4</v>
      </c>
      <c r="R85" s="82"/>
      <c r="S85" s="82"/>
      <c r="T85" s="83">
        <v>25.92</v>
      </c>
    </row>
    <row r="86" spans="1:20" ht="12.75">
      <c r="A86" s="81" t="s">
        <v>102</v>
      </c>
      <c r="B86" s="83">
        <v>4.43</v>
      </c>
      <c r="C86" s="83">
        <v>2.25</v>
      </c>
      <c r="D86" s="82"/>
      <c r="E86" s="82"/>
      <c r="F86" s="82"/>
      <c r="G86" s="83">
        <v>4.59</v>
      </c>
      <c r="H86" s="83">
        <v>5.98</v>
      </c>
      <c r="I86" s="82"/>
      <c r="J86" s="82"/>
      <c r="K86" s="83">
        <v>28.12</v>
      </c>
      <c r="L86" s="83">
        <v>2.76</v>
      </c>
      <c r="M86" s="83">
        <v>20.17</v>
      </c>
      <c r="N86" s="83">
        <v>1</v>
      </c>
      <c r="O86" s="83">
        <v>58.2</v>
      </c>
      <c r="P86" s="82"/>
      <c r="Q86" s="82"/>
      <c r="R86" s="82"/>
      <c r="S86" s="82"/>
      <c r="T86" s="83">
        <v>127.5</v>
      </c>
    </row>
    <row r="87" spans="1:20" ht="12.75">
      <c r="A87" s="81" t="s">
        <v>103</v>
      </c>
      <c r="B87" s="83">
        <v>16.8</v>
      </c>
      <c r="C87" s="83">
        <v>22.74</v>
      </c>
      <c r="D87" s="82"/>
      <c r="E87" s="83">
        <v>1.5</v>
      </c>
      <c r="F87" s="82"/>
      <c r="G87" s="83">
        <v>43.21</v>
      </c>
      <c r="H87" s="83">
        <v>494.27</v>
      </c>
      <c r="I87" s="83">
        <v>18.02</v>
      </c>
      <c r="J87" s="83">
        <v>2.92</v>
      </c>
      <c r="K87" s="83">
        <v>234.16</v>
      </c>
      <c r="L87" s="83">
        <v>8</v>
      </c>
      <c r="M87" s="83">
        <v>49.77</v>
      </c>
      <c r="N87" s="83">
        <v>6</v>
      </c>
      <c r="O87" s="83">
        <v>964.31</v>
      </c>
      <c r="P87" s="83">
        <v>5.01</v>
      </c>
      <c r="Q87" s="83">
        <v>16.92</v>
      </c>
      <c r="R87" s="83">
        <v>53.32</v>
      </c>
      <c r="S87" s="83">
        <v>4.95</v>
      </c>
      <c r="T87" s="83">
        <v>1941.9</v>
      </c>
    </row>
    <row r="88" spans="1:20" ht="12.75">
      <c r="A88" s="81" t="s">
        <v>104</v>
      </c>
      <c r="B88" s="83">
        <v>7</v>
      </c>
      <c r="C88" s="83">
        <v>7.67</v>
      </c>
      <c r="D88" s="83">
        <v>5.67</v>
      </c>
      <c r="E88" s="83">
        <v>25.75</v>
      </c>
      <c r="F88" s="83">
        <v>1</v>
      </c>
      <c r="G88" s="82"/>
      <c r="H88" s="83">
        <v>36.5</v>
      </c>
      <c r="I88" s="83">
        <v>8</v>
      </c>
      <c r="J88" s="83">
        <v>4</v>
      </c>
      <c r="K88" s="83">
        <v>72.52</v>
      </c>
      <c r="L88" s="83">
        <v>1</v>
      </c>
      <c r="M88" s="83">
        <v>33.33</v>
      </c>
      <c r="N88" s="83">
        <v>5</v>
      </c>
      <c r="O88" s="83">
        <v>151.72</v>
      </c>
      <c r="P88" s="83">
        <v>1</v>
      </c>
      <c r="Q88" s="83">
        <v>5</v>
      </c>
      <c r="R88" s="82"/>
      <c r="S88" s="83">
        <v>3</v>
      </c>
      <c r="T88" s="83">
        <v>368.16</v>
      </c>
    </row>
    <row r="89" spans="1:20" ht="12.75">
      <c r="A89" s="81" t="s">
        <v>105</v>
      </c>
      <c r="B89" s="83">
        <v>102.78</v>
      </c>
      <c r="C89" s="83">
        <v>92.21</v>
      </c>
      <c r="D89" s="83">
        <v>12.92</v>
      </c>
      <c r="E89" s="83">
        <v>31.63</v>
      </c>
      <c r="F89" s="83">
        <v>13.5</v>
      </c>
      <c r="G89" s="83">
        <v>66.9</v>
      </c>
      <c r="H89" s="83">
        <v>334.24</v>
      </c>
      <c r="I89" s="83">
        <v>61.5</v>
      </c>
      <c r="J89" s="83">
        <v>47.62</v>
      </c>
      <c r="K89" s="83">
        <v>516.05</v>
      </c>
      <c r="L89" s="83">
        <v>46.2</v>
      </c>
      <c r="M89" s="83">
        <v>317.14</v>
      </c>
      <c r="N89" s="83">
        <v>56.39</v>
      </c>
      <c r="O89" s="83">
        <v>1241.24</v>
      </c>
      <c r="P89" s="83">
        <v>103.17</v>
      </c>
      <c r="Q89" s="83">
        <v>73.46</v>
      </c>
      <c r="R89" s="83">
        <v>18.05</v>
      </c>
      <c r="S89" s="83">
        <v>16.92</v>
      </c>
      <c r="T89" s="83">
        <v>3151.92</v>
      </c>
    </row>
    <row r="90" spans="1:20" ht="12.75">
      <c r="A90" s="33" t="s">
        <v>4</v>
      </c>
      <c r="B90" s="83">
        <v>1365.54</v>
      </c>
      <c r="C90" s="83">
        <v>2418.37</v>
      </c>
      <c r="D90" s="83">
        <v>239.3</v>
      </c>
      <c r="E90" s="83">
        <v>724.83</v>
      </c>
      <c r="F90" s="83">
        <v>251.57</v>
      </c>
      <c r="G90" s="83">
        <v>1292.16</v>
      </c>
      <c r="H90" s="83">
        <v>10627.66</v>
      </c>
      <c r="I90" s="83">
        <v>1316.03</v>
      </c>
      <c r="J90" s="83">
        <v>1193.71</v>
      </c>
      <c r="K90" s="83">
        <v>14630.7</v>
      </c>
      <c r="L90" s="83">
        <v>794.25</v>
      </c>
      <c r="M90" s="83">
        <v>6898.32</v>
      </c>
      <c r="N90" s="83">
        <v>1210.13</v>
      </c>
      <c r="O90" s="83">
        <v>39818</v>
      </c>
      <c r="P90" s="83">
        <v>799.2</v>
      </c>
      <c r="Q90" s="83">
        <v>1974.88</v>
      </c>
      <c r="R90" s="83">
        <v>581.43</v>
      </c>
      <c r="S90" s="83">
        <v>497.5</v>
      </c>
      <c r="T90" s="83">
        <v>86633.58</v>
      </c>
    </row>
    <row r="91" spans="1:20" ht="12.75">
      <c r="A91" s="81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</row>
    <row r="92" spans="1:20" ht="12.75">
      <c r="A92" s="86" t="s">
        <v>5</v>
      </c>
      <c r="B92" s="82">
        <v>3877.42</v>
      </c>
      <c r="C92" s="82">
        <v>4065.59</v>
      </c>
      <c r="D92" s="82">
        <v>578.11</v>
      </c>
      <c r="E92" s="82">
        <v>1274.27</v>
      </c>
      <c r="F92" s="82">
        <v>579.29</v>
      </c>
      <c r="G92" s="82">
        <v>3061.97</v>
      </c>
      <c r="H92" s="82">
        <v>12857.17</v>
      </c>
      <c r="I92" s="82">
        <v>2909.22</v>
      </c>
      <c r="J92" s="82">
        <v>2867.74</v>
      </c>
      <c r="K92" s="82">
        <v>22573.82</v>
      </c>
      <c r="L92" s="82">
        <v>1938.05</v>
      </c>
      <c r="M92" s="82">
        <v>11323.28</v>
      </c>
      <c r="N92" s="82">
        <v>2763.87</v>
      </c>
      <c r="O92" s="82">
        <v>58250.5</v>
      </c>
      <c r="P92" s="82">
        <v>1129.25</v>
      </c>
      <c r="Q92" s="82">
        <v>3279.14</v>
      </c>
      <c r="R92" s="82">
        <v>983.21</v>
      </c>
      <c r="S92" s="82">
        <v>880.85</v>
      </c>
      <c r="T92" s="82">
        <v>135192.75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fitToWidth="2" horizontalDpi="600" verticalDpi="600" orientation="portrait" paperSize="9" scale="32" r:id="rId1"/>
  <headerFooter alignWithMargins="0">
    <oddHeader>&amp;C&amp;A</oddHeader>
    <oddFooter>&amp;CPage &amp;P</oddFoot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/>
  <dimension ref="A1:N93"/>
  <sheetViews>
    <sheetView workbookViewId="0" topLeftCell="A1">
      <selection activeCell="A1" sqref="A1:K1"/>
    </sheetView>
  </sheetViews>
  <sheetFormatPr defaultColWidth="9.140625" defaultRowHeight="12.75"/>
  <cols>
    <col min="1" max="1" width="51.00390625" style="11" customWidth="1"/>
    <col min="2" max="2" width="16.28125" style="11" customWidth="1"/>
    <col min="3" max="3" width="12.421875" style="8" customWidth="1"/>
    <col min="4" max="4" width="12.421875" style="9" customWidth="1"/>
    <col min="5" max="5" width="12.421875" style="8" customWidth="1"/>
    <col min="6" max="6" width="12.421875" style="9" customWidth="1"/>
    <col min="7" max="8" width="12.421875" style="8" customWidth="1"/>
    <col min="9" max="10" width="12.421875" style="9" customWidth="1"/>
    <col min="11" max="11" width="15.7109375" style="9" customWidth="1"/>
    <col min="12" max="12" width="12.421875" style="9" customWidth="1"/>
    <col min="13" max="13" width="11.8515625" style="9" customWidth="1"/>
    <col min="14" max="16384" width="9.140625" style="9" customWidth="1"/>
  </cols>
  <sheetData>
    <row r="1" spans="1:11" ht="31.5" customHeight="1">
      <c r="A1" s="160" t="s">
        <v>231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2.75">
      <c r="A2" s="169" t="s">
        <v>232</v>
      </c>
      <c r="B2" s="123"/>
      <c r="C2" s="124"/>
      <c r="D2" s="125"/>
      <c r="E2" s="124"/>
      <c r="F2" s="125"/>
      <c r="G2" s="124"/>
      <c r="H2" s="124"/>
      <c r="I2" s="125"/>
      <c r="J2" s="125"/>
      <c r="K2" s="125"/>
    </row>
    <row r="3" spans="1:2" ht="15">
      <c r="A3" s="10"/>
      <c r="B3" s="10"/>
    </row>
    <row r="4" spans="1:14" ht="12.75" customHeight="1">
      <c r="A4" s="109"/>
      <c r="B4" s="162">
        <v>2007</v>
      </c>
      <c r="C4" s="162"/>
      <c r="D4" s="161">
        <v>2008</v>
      </c>
      <c r="E4" s="161"/>
      <c r="F4" s="161">
        <v>2009</v>
      </c>
      <c r="G4" s="161"/>
      <c r="H4" s="161" t="s">
        <v>106</v>
      </c>
      <c r="I4" s="161"/>
      <c r="J4" s="161" t="s">
        <v>107</v>
      </c>
      <c r="K4" s="161"/>
      <c r="L4" s="12"/>
      <c r="M4" s="12"/>
      <c r="N4" s="12"/>
    </row>
    <row r="5" spans="1:13" s="18" customFormat="1" ht="38.25">
      <c r="A5" s="110" t="s">
        <v>108</v>
      </c>
      <c r="B5" s="111" t="s">
        <v>28</v>
      </c>
      <c r="C5" s="112" t="s">
        <v>109</v>
      </c>
      <c r="D5" s="111" t="s">
        <v>28</v>
      </c>
      <c r="E5" s="112" t="s">
        <v>109</v>
      </c>
      <c r="F5" s="111" t="s">
        <v>28</v>
      </c>
      <c r="G5" s="112" t="s">
        <v>109</v>
      </c>
      <c r="H5" s="111" t="s">
        <v>28</v>
      </c>
      <c r="I5" s="112" t="s">
        <v>109</v>
      </c>
      <c r="J5" s="111" t="s">
        <v>28</v>
      </c>
      <c r="K5" s="112" t="s">
        <v>109</v>
      </c>
      <c r="L5" s="107"/>
      <c r="M5" s="108"/>
    </row>
    <row r="6" spans="1:13" ht="25.5">
      <c r="A6" s="113" t="s">
        <v>29</v>
      </c>
      <c r="B6" s="118">
        <v>4</v>
      </c>
      <c r="C6" s="118">
        <v>507.57</v>
      </c>
      <c r="D6" s="114">
        <v>5</v>
      </c>
      <c r="E6" s="114">
        <v>458.53</v>
      </c>
      <c r="F6" s="118">
        <v>7</v>
      </c>
      <c r="G6" s="118">
        <v>723.61</v>
      </c>
      <c r="H6" s="115">
        <f>(D6-B6)/B6*100</f>
        <v>25</v>
      </c>
      <c r="I6" s="115">
        <f>(E6-C6)/C6*100</f>
        <v>-9.661721535945784</v>
      </c>
      <c r="J6" s="115">
        <f>(F6-D6)/D6*100</f>
        <v>40</v>
      </c>
      <c r="K6" s="115">
        <f>(G6-E6)/E6*100</f>
        <v>57.81083026192398</v>
      </c>
      <c r="L6" s="13"/>
      <c r="M6" s="13"/>
    </row>
    <row r="7" spans="1:13" ht="25.5">
      <c r="A7" s="113" t="s">
        <v>30</v>
      </c>
      <c r="B7" s="118">
        <v>12</v>
      </c>
      <c r="C7" s="118">
        <v>71.48</v>
      </c>
      <c r="D7" s="114">
        <v>17</v>
      </c>
      <c r="E7" s="114">
        <v>89.23</v>
      </c>
      <c r="F7" s="118">
        <v>15</v>
      </c>
      <c r="G7" s="118">
        <v>90.77</v>
      </c>
      <c r="H7" s="115">
        <f>(D7-B7)/B7*100</f>
        <v>41.66666666666667</v>
      </c>
      <c r="I7" s="115">
        <f aca="true" t="shared" si="0" ref="I7:I78">(E7-C7)/C7*100</f>
        <v>24.83212087297146</v>
      </c>
      <c r="J7" s="115">
        <f>(F7-D7)/D7*100</f>
        <v>-11.76470588235294</v>
      </c>
      <c r="K7" s="115">
        <f aca="true" t="shared" si="1" ref="K7:K78">(G7-E7)/E7*100</f>
        <v>1.725876947215053</v>
      </c>
      <c r="L7" s="13"/>
      <c r="M7" s="13"/>
    </row>
    <row r="8" spans="1:13" ht="25.5">
      <c r="A8" s="113" t="s">
        <v>31</v>
      </c>
      <c r="B8" s="118">
        <v>7</v>
      </c>
      <c r="C8" s="118">
        <v>252.18</v>
      </c>
      <c r="D8" s="114">
        <v>9</v>
      </c>
      <c r="E8" s="114">
        <v>301.75</v>
      </c>
      <c r="F8" s="118">
        <v>8</v>
      </c>
      <c r="G8" s="118">
        <v>271.8</v>
      </c>
      <c r="H8" s="115">
        <f>(D8-B8)/B8*100</f>
        <v>28.57142857142857</v>
      </c>
      <c r="I8" s="115">
        <f t="shared" si="0"/>
        <v>19.656594495994923</v>
      </c>
      <c r="J8" s="115">
        <f>(F8-D8)/D8*100</f>
        <v>-11.11111111111111</v>
      </c>
      <c r="K8" s="115">
        <f t="shared" si="1"/>
        <v>-9.925434962717478</v>
      </c>
      <c r="L8" s="13"/>
      <c r="M8" s="13"/>
    </row>
    <row r="9" spans="1:13" ht="12.75">
      <c r="A9" s="116" t="s">
        <v>110</v>
      </c>
      <c r="B9" s="118">
        <f aca="true" t="shared" si="2" ref="B9:G9">SUM(B6:B8)</f>
        <v>23</v>
      </c>
      <c r="C9" s="118">
        <f t="shared" si="2"/>
        <v>831.23</v>
      </c>
      <c r="D9" s="114">
        <f t="shared" si="2"/>
        <v>31</v>
      </c>
      <c r="E9" s="114">
        <f t="shared" si="2"/>
        <v>849.51</v>
      </c>
      <c r="F9" s="118">
        <f t="shared" si="2"/>
        <v>30</v>
      </c>
      <c r="G9" s="118">
        <f t="shared" si="2"/>
        <v>1086.18</v>
      </c>
      <c r="H9" s="115">
        <f>(D9-B9)/B9*100</f>
        <v>34.78260869565217</v>
      </c>
      <c r="I9" s="115">
        <f t="shared" si="0"/>
        <v>2.199150656256388</v>
      </c>
      <c r="J9" s="115">
        <f>(F9-D9)/D9*100</f>
        <v>-3.225806451612903</v>
      </c>
      <c r="K9" s="115">
        <f>(G9-E9)/E9*100</f>
        <v>27.85958964579582</v>
      </c>
      <c r="L9" s="13"/>
      <c r="M9" s="13"/>
    </row>
    <row r="10" spans="1:13" ht="12.75">
      <c r="A10" s="113"/>
      <c r="B10" s="118"/>
      <c r="C10" s="118"/>
      <c r="D10" s="114"/>
      <c r="E10" s="114"/>
      <c r="F10" s="118"/>
      <c r="G10" s="118"/>
      <c r="H10" s="115"/>
      <c r="I10" s="115"/>
      <c r="J10" s="115"/>
      <c r="K10" s="115"/>
      <c r="L10" s="13"/>
      <c r="M10" s="13"/>
    </row>
    <row r="11" spans="1:13" ht="12.75">
      <c r="A11" s="113" t="s">
        <v>32</v>
      </c>
      <c r="B11" s="118">
        <v>583</v>
      </c>
      <c r="C11" s="118">
        <v>6487.5</v>
      </c>
      <c r="D11" s="118">
        <v>539</v>
      </c>
      <c r="E11" s="118">
        <v>6114.93</v>
      </c>
      <c r="F11" s="118">
        <v>514</v>
      </c>
      <c r="G11" s="118">
        <v>6044.43</v>
      </c>
      <c r="H11" s="115">
        <f aca="true" t="shared" si="3" ref="H11:H34">(D11-B11)/B11*100</f>
        <v>-7.547169811320755</v>
      </c>
      <c r="I11" s="115">
        <f t="shared" si="0"/>
        <v>-5.742890173410401</v>
      </c>
      <c r="J11" s="115">
        <f aca="true" t="shared" si="4" ref="J11:J20">(F11-D11)/D11*100</f>
        <v>-4.638218923933209</v>
      </c>
      <c r="K11" s="115">
        <f t="shared" si="1"/>
        <v>-1.1529158960118921</v>
      </c>
      <c r="L11" s="13"/>
      <c r="M11" s="13"/>
    </row>
    <row r="12" spans="1:13" ht="12.75">
      <c r="A12" s="113" t="s">
        <v>33</v>
      </c>
      <c r="B12" s="118">
        <v>34</v>
      </c>
      <c r="C12" s="118">
        <v>500.61</v>
      </c>
      <c r="D12" s="118">
        <v>32</v>
      </c>
      <c r="E12" s="118">
        <v>348.1</v>
      </c>
      <c r="F12" s="118">
        <v>34</v>
      </c>
      <c r="G12" s="118">
        <v>349.77</v>
      </c>
      <c r="H12" s="115">
        <f t="shared" si="3"/>
        <v>-5.88235294117647</v>
      </c>
      <c r="I12" s="115">
        <f t="shared" si="0"/>
        <v>-30.464832903857292</v>
      </c>
      <c r="J12" s="115">
        <f t="shared" si="4"/>
        <v>6.25</v>
      </c>
      <c r="K12" s="115">
        <f t="shared" si="1"/>
        <v>0.47974719908071217</v>
      </c>
      <c r="L12" s="13"/>
      <c r="M12" s="13"/>
    </row>
    <row r="13" spans="1:13" ht="12.75">
      <c r="A13" s="113" t="s">
        <v>34</v>
      </c>
      <c r="B13" s="118">
        <v>64</v>
      </c>
      <c r="C13" s="118">
        <v>517.05</v>
      </c>
      <c r="D13" s="118">
        <v>71</v>
      </c>
      <c r="E13" s="118">
        <v>417.26</v>
      </c>
      <c r="F13" s="118">
        <v>66</v>
      </c>
      <c r="G13" s="118">
        <v>360.94</v>
      </c>
      <c r="H13" s="115">
        <f t="shared" si="3"/>
        <v>10.9375</v>
      </c>
      <c r="I13" s="115">
        <f t="shared" si="0"/>
        <v>-19.299874286819453</v>
      </c>
      <c r="J13" s="115">
        <f t="shared" si="4"/>
        <v>-7.042253521126761</v>
      </c>
      <c r="K13" s="115">
        <f t="shared" si="1"/>
        <v>-13.497579446867658</v>
      </c>
      <c r="L13" s="13"/>
      <c r="M13" s="13"/>
    </row>
    <row r="14" spans="1:13" ht="25.5">
      <c r="A14" s="113" t="s">
        <v>35</v>
      </c>
      <c r="B14" s="118">
        <v>191</v>
      </c>
      <c r="C14" s="118">
        <v>1460.62</v>
      </c>
      <c r="D14" s="118">
        <v>183</v>
      </c>
      <c r="E14" s="118">
        <v>1624.39</v>
      </c>
      <c r="F14" s="118">
        <v>181</v>
      </c>
      <c r="G14" s="118">
        <v>1524.89</v>
      </c>
      <c r="H14" s="115">
        <f t="shared" si="3"/>
        <v>-4.18848167539267</v>
      </c>
      <c r="I14" s="115">
        <f t="shared" si="0"/>
        <v>11.212361873724872</v>
      </c>
      <c r="J14" s="115">
        <f t="shared" si="4"/>
        <v>-1.092896174863388</v>
      </c>
      <c r="K14" s="115">
        <f t="shared" si="1"/>
        <v>-6.125376295101546</v>
      </c>
      <c r="L14" s="13"/>
      <c r="M14" s="13"/>
    </row>
    <row r="15" spans="1:13" ht="12.75">
      <c r="A15" s="113" t="s">
        <v>36</v>
      </c>
      <c r="B15" s="118">
        <v>87</v>
      </c>
      <c r="C15" s="118">
        <v>546.3</v>
      </c>
      <c r="D15" s="118">
        <v>67</v>
      </c>
      <c r="E15" s="118">
        <v>471.21</v>
      </c>
      <c r="F15" s="118">
        <v>68</v>
      </c>
      <c r="G15" s="118">
        <v>438.88</v>
      </c>
      <c r="H15" s="115">
        <f t="shared" si="3"/>
        <v>-22.988505747126435</v>
      </c>
      <c r="I15" s="115">
        <f t="shared" si="0"/>
        <v>-13.745194947830857</v>
      </c>
      <c r="J15" s="115">
        <f t="shared" si="4"/>
        <v>1.4925373134328357</v>
      </c>
      <c r="K15" s="115">
        <f t="shared" si="1"/>
        <v>-6.861059824706603</v>
      </c>
      <c r="L15" s="13"/>
      <c r="M15" s="13"/>
    </row>
    <row r="16" spans="1:13" ht="51">
      <c r="A16" s="113" t="s">
        <v>37</v>
      </c>
      <c r="B16" s="118">
        <v>183</v>
      </c>
      <c r="C16" s="118">
        <v>961.37</v>
      </c>
      <c r="D16" s="118">
        <v>179</v>
      </c>
      <c r="E16" s="118">
        <v>910.01</v>
      </c>
      <c r="F16" s="118">
        <v>174</v>
      </c>
      <c r="G16" s="118">
        <v>900.4</v>
      </c>
      <c r="H16" s="115">
        <f t="shared" si="3"/>
        <v>-2.185792349726776</v>
      </c>
      <c r="I16" s="115">
        <f t="shared" si="0"/>
        <v>-5.342375984272446</v>
      </c>
      <c r="J16" s="115">
        <f t="shared" si="4"/>
        <v>-2.793296089385475</v>
      </c>
      <c r="K16" s="115">
        <f t="shared" si="1"/>
        <v>-1.0560323512928445</v>
      </c>
      <c r="L16" s="13"/>
      <c r="M16" s="13"/>
    </row>
    <row r="17" spans="1:13" ht="25.5">
      <c r="A17" s="113" t="s">
        <v>38</v>
      </c>
      <c r="B17" s="118">
        <v>21</v>
      </c>
      <c r="C17" s="118">
        <v>209.88</v>
      </c>
      <c r="D17" s="118">
        <v>19</v>
      </c>
      <c r="E17" s="118">
        <v>302.44</v>
      </c>
      <c r="F17" s="118">
        <v>20</v>
      </c>
      <c r="G17" s="118">
        <v>288.03</v>
      </c>
      <c r="H17" s="115">
        <f t="shared" si="3"/>
        <v>-9.523809523809524</v>
      </c>
      <c r="I17" s="115">
        <f t="shared" si="0"/>
        <v>44.101391271202594</v>
      </c>
      <c r="J17" s="115">
        <f t="shared" si="4"/>
        <v>5.263157894736842</v>
      </c>
      <c r="K17" s="115">
        <f t="shared" si="1"/>
        <v>-4.764581404576123</v>
      </c>
      <c r="L17" s="13"/>
      <c r="M17" s="13"/>
    </row>
    <row r="18" spans="1:13" ht="25.5">
      <c r="A18" s="113" t="s">
        <v>39</v>
      </c>
      <c r="B18" s="118">
        <v>111</v>
      </c>
      <c r="C18" s="118">
        <v>677.23</v>
      </c>
      <c r="D18" s="118">
        <v>112</v>
      </c>
      <c r="E18" s="118">
        <v>622.51</v>
      </c>
      <c r="F18" s="118">
        <v>106</v>
      </c>
      <c r="G18" s="118">
        <v>591.83</v>
      </c>
      <c r="H18" s="115">
        <f t="shared" si="3"/>
        <v>0.9009009009009009</v>
      </c>
      <c r="I18" s="115">
        <f t="shared" si="0"/>
        <v>-8.07997283050072</v>
      </c>
      <c r="J18" s="115">
        <f t="shared" si="4"/>
        <v>-5.357142857142857</v>
      </c>
      <c r="K18" s="115">
        <f t="shared" si="1"/>
        <v>-4.9284348845801595</v>
      </c>
      <c r="L18" s="13"/>
      <c r="M18" s="13"/>
    </row>
    <row r="19" spans="1:13" ht="25.5">
      <c r="A19" s="113" t="s">
        <v>40</v>
      </c>
      <c r="B19" s="118">
        <v>7</v>
      </c>
      <c r="C19" s="118">
        <v>166.52</v>
      </c>
      <c r="D19" s="118">
        <v>6</v>
      </c>
      <c r="E19" s="118">
        <v>159.38</v>
      </c>
      <c r="F19" s="118">
        <v>6</v>
      </c>
      <c r="G19" s="118">
        <v>171.52</v>
      </c>
      <c r="H19" s="115">
        <f t="shared" si="3"/>
        <v>-14.285714285714285</v>
      </c>
      <c r="I19" s="115">
        <f t="shared" si="0"/>
        <v>-4.287773240451606</v>
      </c>
      <c r="J19" s="115">
        <f t="shared" si="4"/>
        <v>0</v>
      </c>
      <c r="K19" s="115">
        <f t="shared" si="1"/>
        <v>7.617015936754935</v>
      </c>
      <c r="L19" s="13"/>
      <c r="M19" s="13"/>
    </row>
    <row r="20" spans="1:13" ht="12.75">
      <c r="A20" s="113" t="s">
        <v>41</v>
      </c>
      <c r="B20" s="118">
        <v>58</v>
      </c>
      <c r="C20" s="118">
        <v>1951.52</v>
      </c>
      <c r="D20" s="118">
        <v>62</v>
      </c>
      <c r="E20" s="118">
        <v>2236.97</v>
      </c>
      <c r="F20" s="118">
        <v>61</v>
      </c>
      <c r="G20" s="118">
        <v>2183.06</v>
      </c>
      <c r="H20" s="115">
        <f t="shared" si="3"/>
        <v>6.896551724137931</v>
      </c>
      <c r="I20" s="115">
        <f t="shared" si="0"/>
        <v>14.627059932770345</v>
      </c>
      <c r="J20" s="115">
        <f t="shared" si="4"/>
        <v>-1.6129032258064515</v>
      </c>
      <c r="K20" s="115">
        <f t="shared" si="1"/>
        <v>-2.4099563248501257</v>
      </c>
      <c r="L20" s="13"/>
      <c r="M20" s="13"/>
    </row>
    <row r="21" spans="1:13" ht="25.5">
      <c r="A21" s="113" t="s">
        <v>42</v>
      </c>
      <c r="B21" s="118">
        <v>1</v>
      </c>
      <c r="C21" s="118">
        <v>0.86</v>
      </c>
      <c r="D21" s="122"/>
      <c r="E21" s="122"/>
      <c r="F21" s="122"/>
      <c r="G21" s="122"/>
      <c r="H21" s="115">
        <f t="shared" si="3"/>
        <v>-100</v>
      </c>
      <c r="I21" s="115">
        <f t="shared" si="0"/>
        <v>-100</v>
      </c>
      <c r="J21" s="115"/>
      <c r="K21" s="115"/>
      <c r="L21" s="13"/>
      <c r="M21" s="13"/>
    </row>
    <row r="22" spans="1:13" ht="25.5">
      <c r="A22" s="113" t="s">
        <v>43</v>
      </c>
      <c r="B22" s="118">
        <v>86</v>
      </c>
      <c r="C22" s="118">
        <v>1767.91</v>
      </c>
      <c r="D22" s="118">
        <v>81</v>
      </c>
      <c r="E22" s="118">
        <v>1735.09</v>
      </c>
      <c r="F22" s="118">
        <v>82</v>
      </c>
      <c r="G22" s="118">
        <v>1649.54</v>
      </c>
      <c r="H22" s="115">
        <f t="shared" si="3"/>
        <v>-5.813953488372093</v>
      </c>
      <c r="I22" s="115">
        <f t="shared" si="0"/>
        <v>-1.8564293431226793</v>
      </c>
      <c r="J22" s="115">
        <f aca="true" t="shared" si="5" ref="J22:J34">(F22-D22)/D22*100</f>
        <v>1.2345679012345678</v>
      </c>
      <c r="K22" s="115">
        <f t="shared" si="1"/>
        <v>-4.930579969915103</v>
      </c>
      <c r="L22" s="13"/>
      <c r="M22" s="13"/>
    </row>
    <row r="23" spans="1:13" ht="25.5">
      <c r="A23" s="113" t="s">
        <v>44</v>
      </c>
      <c r="B23" s="118">
        <v>219</v>
      </c>
      <c r="C23" s="118">
        <v>2601.06</v>
      </c>
      <c r="D23" s="118">
        <v>214</v>
      </c>
      <c r="E23" s="118">
        <v>2554.22</v>
      </c>
      <c r="F23" s="118">
        <v>201</v>
      </c>
      <c r="G23" s="118">
        <v>2710.71</v>
      </c>
      <c r="H23" s="115">
        <f t="shared" si="3"/>
        <v>-2.28310502283105</v>
      </c>
      <c r="I23" s="115">
        <f t="shared" si="0"/>
        <v>-1.800804287482801</v>
      </c>
      <c r="J23" s="115">
        <f t="shared" si="5"/>
        <v>-6.074766355140187</v>
      </c>
      <c r="K23" s="115">
        <f t="shared" si="1"/>
        <v>6.126723618169158</v>
      </c>
      <c r="L23" s="13"/>
      <c r="M23" s="13"/>
    </row>
    <row r="24" spans="1:13" ht="12.75">
      <c r="A24" s="113" t="s">
        <v>45</v>
      </c>
      <c r="B24" s="118">
        <v>17</v>
      </c>
      <c r="C24" s="118">
        <v>1027.99</v>
      </c>
      <c r="D24" s="118">
        <v>20</v>
      </c>
      <c r="E24" s="118">
        <v>1101.63</v>
      </c>
      <c r="F24" s="118">
        <v>21</v>
      </c>
      <c r="G24" s="118">
        <v>1064.99</v>
      </c>
      <c r="H24" s="115">
        <f t="shared" si="3"/>
        <v>17.647058823529413</v>
      </c>
      <c r="I24" s="115">
        <f t="shared" si="0"/>
        <v>7.163493808305538</v>
      </c>
      <c r="J24" s="115">
        <f t="shared" si="5"/>
        <v>5</v>
      </c>
      <c r="K24" s="115">
        <f t="shared" si="1"/>
        <v>-3.3259805923949144</v>
      </c>
      <c r="L24" s="13"/>
      <c r="M24" s="13"/>
    </row>
    <row r="25" spans="1:13" ht="25.5">
      <c r="A25" s="113" t="s">
        <v>46</v>
      </c>
      <c r="B25" s="118">
        <v>598</v>
      </c>
      <c r="C25" s="118">
        <v>4885.16</v>
      </c>
      <c r="D25" s="118">
        <v>557</v>
      </c>
      <c r="E25" s="118">
        <v>4897.33</v>
      </c>
      <c r="F25" s="118">
        <v>532</v>
      </c>
      <c r="G25" s="118">
        <v>4647.37</v>
      </c>
      <c r="H25" s="115">
        <f t="shared" si="3"/>
        <v>-6.856187290969899</v>
      </c>
      <c r="I25" s="115">
        <f t="shared" si="0"/>
        <v>0.24912183019594186</v>
      </c>
      <c r="J25" s="115">
        <f t="shared" si="5"/>
        <v>-4.488330341113106</v>
      </c>
      <c r="K25" s="115">
        <f t="shared" si="1"/>
        <v>-5.104005652059388</v>
      </c>
      <c r="L25" s="13"/>
      <c r="M25" s="13"/>
    </row>
    <row r="26" spans="1:13" ht="51">
      <c r="A26" s="113" t="s">
        <v>47</v>
      </c>
      <c r="B26" s="118">
        <v>62</v>
      </c>
      <c r="C26" s="118">
        <v>750.19</v>
      </c>
      <c r="D26" s="118">
        <v>62</v>
      </c>
      <c r="E26" s="118">
        <v>813.71</v>
      </c>
      <c r="F26" s="118">
        <v>60</v>
      </c>
      <c r="G26" s="118">
        <v>785.05</v>
      </c>
      <c r="H26" s="115">
        <f t="shared" si="3"/>
        <v>0</v>
      </c>
      <c r="I26" s="115">
        <f t="shared" si="0"/>
        <v>8.467188312294216</v>
      </c>
      <c r="J26" s="115">
        <f t="shared" si="5"/>
        <v>-3.225806451612903</v>
      </c>
      <c r="K26" s="115">
        <f t="shared" si="1"/>
        <v>-3.5221393371102825</v>
      </c>
      <c r="L26" s="13"/>
      <c r="M26" s="13"/>
    </row>
    <row r="27" spans="1:13" ht="38.25">
      <c r="A27" s="113" t="s">
        <v>48</v>
      </c>
      <c r="B27" s="118">
        <v>56</v>
      </c>
      <c r="C27" s="118">
        <v>744.29</v>
      </c>
      <c r="D27" s="118">
        <v>55</v>
      </c>
      <c r="E27" s="118">
        <v>881.37</v>
      </c>
      <c r="F27" s="118">
        <v>56</v>
      </c>
      <c r="G27" s="118">
        <v>867.42</v>
      </c>
      <c r="H27" s="115">
        <f t="shared" si="3"/>
        <v>-1.7857142857142856</v>
      </c>
      <c r="I27" s="115">
        <f t="shared" si="0"/>
        <v>18.417552298163358</v>
      </c>
      <c r="J27" s="115">
        <f t="shared" si="5"/>
        <v>1.8181818181818181</v>
      </c>
      <c r="K27" s="115">
        <f t="shared" si="1"/>
        <v>-1.582763198202803</v>
      </c>
      <c r="L27" s="13"/>
      <c r="M27" s="13"/>
    </row>
    <row r="28" spans="1:13" ht="25.5">
      <c r="A28" s="113" t="s">
        <v>49</v>
      </c>
      <c r="B28" s="118">
        <v>271</v>
      </c>
      <c r="C28" s="118">
        <v>4012.18</v>
      </c>
      <c r="D28" s="118">
        <v>265</v>
      </c>
      <c r="E28" s="118">
        <v>4163.9</v>
      </c>
      <c r="F28" s="118">
        <v>259</v>
      </c>
      <c r="G28" s="118">
        <v>4103.04</v>
      </c>
      <c r="H28" s="115">
        <f t="shared" si="3"/>
        <v>-2.214022140221402</v>
      </c>
      <c r="I28" s="115">
        <f t="shared" si="0"/>
        <v>3.7814853770269483</v>
      </c>
      <c r="J28" s="115">
        <f t="shared" si="5"/>
        <v>-2.2641509433962264</v>
      </c>
      <c r="K28" s="115">
        <f t="shared" si="1"/>
        <v>-1.4616105093782195</v>
      </c>
      <c r="L28" s="13"/>
      <c r="M28" s="13"/>
    </row>
    <row r="29" spans="1:13" ht="25.5">
      <c r="A29" s="113" t="s">
        <v>50</v>
      </c>
      <c r="B29" s="118">
        <v>14</v>
      </c>
      <c r="C29" s="118">
        <v>265.58</v>
      </c>
      <c r="D29" s="118">
        <v>13</v>
      </c>
      <c r="E29" s="118">
        <v>301.43</v>
      </c>
      <c r="F29" s="118">
        <v>13</v>
      </c>
      <c r="G29" s="118">
        <v>327.55</v>
      </c>
      <c r="H29" s="115">
        <f t="shared" si="3"/>
        <v>-7.142857142857142</v>
      </c>
      <c r="I29" s="115">
        <f t="shared" si="0"/>
        <v>13.498757436553968</v>
      </c>
      <c r="J29" s="115">
        <f t="shared" si="5"/>
        <v>0</v>
      </c>
      <c r="K29" s="115">
        <f t="shared" si="1"/>
        <v>8.66536177553661</v>
      </c>
      <c r="L29" s="13"/>
      <c r="M29" s="13"/>
    </row>
    <row r="30" spans="1:13" ht="12.75">
      <c r="A30" s="113" t="s">
        <v>51</v>
      </c>
      <c r="B30" s="118">
        <v>45</v>
      </c>
      <c r="C30" s="118">
        <v>582.97</v>
      </c>
      <c r="D30" s="118">
        <v>34</v>
      </c>
      <c r="E30" s="118">
        <v>501.1</v>
      </c>
      <c r="F30" s="118">
        <v>34</v>
      </c>
      <c r="G30" s="118">
        <v>459.75</v>
      </c>
      <c r="H30" s="115">
        <f t="shared" si="3"/>
        <v>-24.444444444444443</v>
      </c>
      <c r="I30" s="115">
        <f t="shared" si="0"/>
        <v>-14.04360430210817</v>
      </c>
      <c r="J30" s="115">
        <f t="shared" si="5"/>
        <v>0</v>
      </c>
      <c r="K30" s="115">
        <f t="shared" si="1"/>
        <v>-8.251845938934348</v>
      </c>
      <c r="L30" s="13"/>
      <c r="M30" s="13"/>
    </row>
    <row r="31" spans="1:13" ht="12.75">
      <c r="A31" s="113" t="s">
        <v>52</v>
      </c>
      <c r="B31" s="118">
        <v>86</v>
      </c>
      <c r="C31" s="118">
        <v>349.38</v>
      </c>
      <c r="D31" s="118">
        <v>73</v>
      </c>
      <c r="E31" s="118">
        <v>303.59</v>
      </c>
      <c r="F31" s="118">
        <v>61</v>
      </c>
      <c r="G31" s="118">
        <v>263.91</v>
      </c>
      <c r="H31" s="115">
        <f t="shared" si="3"/>
        <v>-15.11627906976744</v>
      </c>
      <c r="I31" s="115">
        <f t="shared" si="0"/>
        <v>-13.106073616119989</v>
      </c>
      <c r="J31" s="115">
        <f t="shared" si="5"/>
        <v>-16.43835616438356</v>
      </c>
      <c r="K31" s="115">
        <f t="shared" si="1"/>
        <v>-13.070259231199957</v>
      </c>
      <c r="L31" s="13"/>
      <c r="M31" s="13"/>
    </row>
    <row r="32" spans="1:13" ht="12.75">
      <c r="A32" s="113" t="s">
        <v>53</v>
      </c>
      <c r="B32" s="118">
        <v>146</v>
      </c>
      <c r="C32" s="118">
        <v>292.4</v>
      </c>
      <c r="D32" s="118">
        <v>137</v>
      </c>
      <c r="E32" s="118">
        <v>336.77</v>
      </c>
      <c r="F32" s="118">
        <v>139</v>
      </c>
      <c r="G32" s="118">
        <v>339.66</v>
      </c>
      <c r="H32" s="115">
        <f t="shared" si="3"/>
        <v>-6.164383561643835</v>
      </c>
      <c r="I32" s="115">
        <f t="shared" si="0"/>
        <v>15.174418604651166</v>
      </c>
      <c r="J32" s="115">
        <f t="shared" si="5"/>
        <v>1.4598540145985401</v>
      </c>
      <c r="K32" s="115">
        <f t="shared" si="1"/>
        <v>0.8581524482584683</v>
      </c>
      <c r="L32" s="13"/>
      <c r="M32" s="13"/>
    </row>
    <row r="33" spans="1:13" ht="38.25">
      <c r="A33" s="113" t="s">
        <v>54</v>
      </c>
      <c r="B33" s="118">
        <v>388</v>
      </c>
      <c r="C33" s="118">
        <v>2041.76</v>
      </c>
      <c r="D33" s="118">
        <v>390</v>
      </c>
      <c r="E33" s="118">
        <v>1996.27</v>
      </c>
      <c r="F33" s="118">
        <v>402</v>
      </c>
      <c r="G33" s="118">
        <v>1825.91</v>
      </c>
      <c r="H33" s="115">
        <f t="shared" si="3"/>
        <v>0.5154639175257731</v>
      </c>
      <c r="I33" s="115">
        <f t="shared" si="0"/>
        <v>-2.2279797821487346</v>
      </c>
      <c r="J33" s="115">
        <f t="shared" si="5"/>
        <v>3.076923076923077</v>
      </c>
      <c r="K33" s="115">
        <f t="shared" si="1"/>
        <v>-8.533915752879114</v>
      </c>
      <c r="L33" s="13"/>
      <c r="M33" s="13"/>
    </row>
    <row r="34" spans="1:13" ht="12.75">
      <c r="A34" s="116" t="s">
        <v>111</v>
      </c>
      <c r="B34" s="118">
        <f aca="true" t="shared" si="6" ref="B34:G34">SUM(B11:B33)</f>
        <v>3328</v>
      </c>
      <c r="C34" s="118">
        <f t="shared" si="6"/>
        <v>32800.33000000001</v>
      </c>
      <c r="D34" s="118">
        <f t="shared" si="6"/>
        <v>3171</v>
      </c>
      <c r="E34" s="118">
        <f t="shared" si="6"/>
        <v>32793.60999999999</v>
      </c>
      <c r="F34" s="118">
        <f t="shared" si="6"/>
        <v>3090</v>
      </c>
      <c r="G34" s="118">
        <f t="shared" si="6"/>
        <v>31898.649999999998</v>
      </c>
      <c r="H34" s="115">
        <f t="shared" si="3"/>
        <v>-4.717548076923077</v>
      </c>
      <c r="I34" s="115">
        <f>(E34-C34)/C34*100</f>
        <v>-0.020487598752865335</v>
      </c>
      <c r="J34" s="115">
        <f t="shared" si="5"/>
        <v>-2.554399243140965</v>
      </c>
      <c r="K34" s="115">
        <f>(G34-E34)/E34*100</f>
        <v>-2.729068254455657</v>
      </c>
      <c r="L34" s="13"/>
      <c r="M34" s="13"/>
    </row>
    <row r="35" spans="1:13" ht="12.75">
      <c r="A35" s="113"/>
      <c r="B35" s="118"/>
      <c r="C35" s="118"/>
      <c r="D35" s="118"/>
      <c r="E35" s="118"/>
      <c r="F35" s="118"/>
      <c r="G35" s="118"/>
      <c r="H35" s="115"/>
      <c r="I35" s="115"/>
      <c r="J35" s="115"/>
      <c r="K35" s="115"/>
      <c r="L35" s="13"/>
      <c r="M35" s="13"/>
    </row>
    <row r="36" spans="1:13" ht="25.5">
      <c r="A36" s="113" t="s">
        <v>55</v>
      </c>
      <c r="B36" s="118">
        <v>27</v>
      </c>
      <c r="C36" s="118">
        <v>513.27</v>
      </c>
      <c r="D36" s="118">
        <v>30</v>
      </c>
      <c r="E36" s="118">
        <v>383.37</v>
      </c>
      <c r="F36" s="118">
        <v>36</v>
      </c>
      <c r="G36" s="118">
        <v>772.38</v>
      </c>
      <c r="H36" s="115">
        <f aca="true" t="shared" si="7" ref="H36:H41">(D36-B36)/B36*100</f>
        <v>11.11111111111111</v>
      </c>
      <c r="I36" s="115">
        <f t="shared" si="0"/>
        <v>-25.308317259921676</v>
      </c>
      <c r="J36" s="115">
        <f aca="true" t="shared" si="8" ref="J36:J41">(F36-D36)/D36*100</f>
        <v>20</v>
      </c>
      <c r="K36" s="115">
        <f t="shared" si="1"/>
        <v>101.47116362782691</v>
      </c>
      <c r="L36" s="13"/>
      <c r="M36" s="13"/>
    </row>
    <row r="37" spans="1:13" ht="25.5">
      <c r="A37" s="113" t="s">
        <v>56</v>
      </c>
      <c r="B37" s="118">
        <v>11</v>
      </c>
      <c r="C37" s="118">
        <v>435.85</v>
      </c>
      <c r="D37" s="118">
        <v>10</v>
      </c>
      <c r="E37" s="118">
        <v>409.98</v>
      </c>
      <c r="F37" s="118">
        <v>4</v>
      </c>
      <c r="G37" s="118">
        <v>34.69</v>
      </c>
      <c r="H37" s="115">
        <f t="shared" si="7"/>
        <v>-9.090909090909092</v>
      </c>
      <c r="I37" s="115">
        <f t="shared" si="0"/>
        <v>-5.935528278077321</v>
      </c>
      <c r="J37" s="115">
        <f t="shared" si="8"/>
        <v>-60</v>
      </c>
      <c r="K37" s="115">
        <f t="shared" si="1"/>
        <v>-91.53861163959218</v>
      </c>
      <c r="L37" s="13"/>
      <c r="M37" s="13"/>
    </row>
    <row r="38" spans="1:13" ht="12.75">
      <c r="A38" s="113" t="s">
        <v>57</v>
      </c>
      <c r="B38" s="118">
        <v>14</v>
      </c>
      <c r="C38" s="118">
        <v>156.11</v>
      </c>
      <c r="D38" s="118">
        <v>18</v>
      </c>
      <c r="E38" s="118">
        <v>176.48</v>
      </c>
      <c r="F38" s="118">
        <v>16</v>
      </c>
      <c r="G38" s="118">
        <v>66.67</v>
      </c>
      <c r="H38" s="115">
        <f t="shared" si="7"/>
        <v>28.57142857142857</v>
      </c>
      <c r="I38" s="115">
        <f t="shared" si="0"/>
        <v>13.048491448337693</v>
      </c>
      <c r="J38" s="115">
        <f t="shared" si="8"/>
        <v>-11.11111111111111</v>
      </c>
      <c r="K38" s="115">
        <f t="shared" si="1"/>
        <v>-62.22234814143245</v>
      </c>
      <c r="L38" s="13"/>
      <c r="M38" s="13"/>
    </row>
    <row r="39" spans="1:13" ht="38.25">
      <c r="A39" s="113" t="s">
        <v>58</v>
      </c>
      <c r="B39" s="118">
        <v>35</v>
      </c>
      <c r="C39" s="118">
        <v>361.11</v>
      </c>
      <c r="D39" s="118">
        <v>36</v>
      </c>
      <c r="E39" s="118">
        <v>391.72</v>
      </c>
      <c r="F39" s="118">
        <v>41</v>
      </c>
      <c r="G39" s="118">
        <v>385.82</v>
      </c>
      <c r="H39" s="115">
        <f t="shared" si="7"/>
        <v>2.857142857142857</v>
      </c>
      <c r="I39" s="115">
        <f t="shared" si="0"/>
        <v>8.47664146658913</v>
      </c>
      <c r="J39" s="115">
        <f t="shared" si="8"/>
        <v>13.88888888888889</v>
      </c>
      <c r="K39" s="115">
        <f t="shared" si="1"/>
        <v>-1.5061778821607357</v>
      </c>
      <c r="L39" s="13"/>
      <c r="M39" s="13"/>
    </row>
    <row r="40" spans="1:13" ht="25.5">
      <c r="A40" s="113" t="s">
        <v>59</v>
      </c>
      <c r="B40" s="118">
        <v>5</v>
      </c>
      <c r="C40" s="118">
        <v>12.98</v>
      </c>
      <c r="D40" s="118">
        <v>2</v>
      </c>
      <c r="E40" s="118">
        <v>2.78</v>
      </c>
      <c r="F40" s="118">
        <v>5</v>
      </c>
      <c r="G40" s="118">
        <v>11.35</v>
      </c>
      <c r="H40" s="115">
        <f t="shared" si="7"/>
        <v>-60</v>
      </c>
      <c r="I40" s="115">
        <f t="shared" si="0"/>
        <v>-78.58243451463791</v>
      </c>
      <c r="J40" s="115">
        <f t="shared" si="8"/>
        <v>150</v>
      </c>
      <c r="K40" s="115">
        <f t="shared" si="1"/>
        <v>308.27338129496405</v>
      </c>
      <c r="L40" s="13"/>
      <c r="M40" s="13"/>
    </row>
    <row r="41" spans="1:13" ht="12.75">
      <c r="A41" s="116" t="s">
        <v>112</v>
      </c>
      <c r="B41" s="118">
        <f aca="true" t="shared" si="9" ref="B41:G41">SUM(B36:B40)</f>
        <v>92</v>
      </c>
      <c r="C41" s="118">
        <f t="shared" si="9"/>
        <v>1479.3200000000002</v>
      </c>
      <c r="D41" s="118">
        <f t="shared" si="9"/>
        <v>96</v>
      </c>
      <c r="E41" s="118">
        <f t="shared" si="9"/>
        <v>1364.3300000000002</v>
      </c>
      <c r="F41" s="118">
        <f t="shared" si="9"/>
        <v>102</v>
      </c>
      <c r="G41" s="118">
        <f t="shared" si="9"/>
        <v>1270.9099999999999</v>
      </c>
      <c r="H41" s="115">
        <f t="shared" si="7"/>
        <v>4.3478260869565215</v>
      </c>
      <c r="I41" s="115">
        <f>(E41-C41)/C41*100</f>
        <v>-7.773166049265878</v>
      </c>
      <c r="J41" s="115">
        <f t="shared" si="8"/>
        <v>6.25</v>
      </c>
      <c r="K41" s="115">
        <f t="shared" si="1"/>
        <v>-6.847316998086994</v>
      </c>
      <c r="L41" s="13"/>
      <c r="M41" s="13"/>
    </row>
    <row r="42" spans="1:13" ht="12.75">
      <c r="A42" s="113"/>
      <c r="B42" s="118"/>
      <c r="C42" s="118"/>
      <c r="D42" s="118"/>
      <c r="E42" s="118"/>
      <c r="F42" s="118"/>
      <c r="G42" s="118"/>
      <c r="H42" s="115"/>
      <c r="I42" s="115"/>
      <c r="J42" s="115"/>
      <c r="K42" s="115"/>
      <c r="L42" s="13"/>
      <c r="M42" s="13"/>
    </row>
    <row r="43" spans="1:13" ht="12.75">
      <c r="A43" s="113" t="s">
        <v>60</v>
      </c>
      <c r="B43" s="118">
        <v>1288</v>
      </c>
      <c r="C43" s="118">
        <v>5086.46</v>
      </c>
      <c r="D43" s="118">
        <v>1089</v>
      </c>
      <c r="E43" s="118">
        <v>4720.400000000005</v>
      </c>
      <c r="F43" s="118">
        <v>1020</v>
      </c>
      <c r="G43" s="118">
        <v>4155.29</v>
      </c>
      <c r="H43" s="115">
        <f>(D43-B43)/B43*100</f>
        <v>-15.450310559006212</v>
      </c>
      <c r="I43" s="115">
        <f t="shared" si="0"/>
        <v>-7.196753734424235</v>
      </c>
      <c r="J43" s="115">
        <f>(F43-D43)/D43*100</f>
        <v>-6.336088154269973</v>
      </c>
      <c r="K43" s="115">
        <f t="shared" si="1"/>
        <v>-11.971654944496326</v>
      </c>
      <c r="L43" s="13"/>
      <c r="M43" s="13"/>
    </row>
    <row r="44" spans="1:13" ht="12.75">
      <c r="A44" s="113" t="s">
        <v>61</v>
      </c>
      <c r="B44" s="118">
        <v>50</v>
      </c>
      <c r="C44" s="118">
        <v>411</v>
      </c>
      <c r="D44" s="118">
        <v>48</v>
      </c>
      <c r="E44" s="118">
        <v>449.69</v>
      </c>
      <c r="F44" s="118">
        <v>62</v>
      </c>
      <c r="G44" s="118">
        <v>667.34</v>
      </c>
      <c r="H44" s="115">
        <f>(D44-B44)/B44*100</f>
        <v>-4</v>
      </c>
      <c r="I44" s="115">
        <f t="shared" si="0"/>
        <v>9.413625304136254</v>
      </c>
      <c r="J44" s="115">
        <f>(F44-D44)/D44*100</f>
        <v>29.166666666666668</v>
      </c>
      <c r="K44" s="115">
        <f t="shared" si="1"/>
        <v>48.400008895016576</v>
      </c>
      <c r="L44" s="13"/>
      <c r="M44" s="13"/>
    </row>
    <row r="45" spans="1:13" ht="12.75">
      <c r="A45" s="113" t="s">
        <v>62</v>
      </c>
      <c r="B45" s="118">
        <v>3966</v>
      </c>
      <c r="C45" s="118">
        <v>9756.45</v>
      </c>
      <c r="D45" s="118">
        <v>4063</v>
      </c>
      <c r="E45" s="118">
        <v>9850.98</v>
      </c>
      <c r="F45" s="118">
        <v>3888</v>
      </c>
      <c r="G45" s="118">
        <v>9480.8</v>
      </c>
      <c r="H45" s="115">
        <f>(D45-B45)/B45*100</f>
        <v>2.4457892082702974</v>
      </c>
      <c r="I45" s="115">
        <f t="shared" si="0"/>
        <v>0.9688974985778519</v>
      </c>
      <c r="J45" s="115">
        <f>(F45-D45)/D45*100</f>
        <v>-4.3071621954221015</v>
      </c>
      <c r="K45" s="115">
        <f t="shared" si="1"/>
        <v>-3.757798716472882</v>
      </c>
      <c r="L45" s="13"/>
      <c r="M45" s="13"/>
    </row>
    <row r="46" spans="1:13" ht="12.75">
      <c r="A46" s="116" t="s">
        <v>113</v>
      </c>
      <c r="B46" s="118">
        <f aca="true" t="shared" si="10" ref="B46:G46">SUM(B43:B45)</f>
        <v>5304</v>
      </c>
      <c r="C46" s="118">
        <f t="shared" si="10"/>
        <v>15253.91</v>
      </c>
      <c r="D46" s="118">
        <f t="shared" si="10"/>
        <v>5200</v>
      </c>
      <c r="E46" s="118">
        <f t="shared" si="10"/>
        <v>15021.070000000003</v>
      </c>
      <c r="F46" s="118">
        <f t="shared" si="10"/>
        <v>4970</v>
      </c>
      <c r="G46" s="118">
        <f t="shared" si="10"/>
        <v>14303.43</v>
      </c>
      <c r="H46" s="115">
        <f>(D46-B46)/B46*100</f>
        <v>-1.9607843137254901</v>
      </c>
      <c r="I46" s="115">
        <f>(E46-C46)/C46*100</f>
        <v>-1.526428305922852</v>
      </c>
      <c r="J46" s="115">
        <f>(F46-D46)/D46*100</f>
        <v>-4.423076923076923</v>
      </c>
      <c r="K46" s="115">
        <f>(G46-E46)/E46*100</f>
        <v>-4.777555793295703</v>
      </c>
      <c r="L46" s="13"/>
      <c r="M46" s="13"/>
    </row>
    <row r="47" spans="1:13" ht="12.75">
      <c r="A47" s="113"/>
      <c r="B47" s="118"/>
      <c r="C47" s="118"/>
      <c r="D47" s="118"/>
      <c r="E47" s="118"/>
      <c r="F47" s="118"/>
      <c r="G47" s="118"/>
      <c r="H47" s="115"/>
      <c r="I47" s="115"/>
      <c r="J47" s="115"/>
      <c r="K47" s="115"/>
      <c r="L47" s="13"/>
      <c r="M47" s="13"/>
    </row>
    <row r="48" spans="1:13" ht="25.5">
      <c r="A48" s="113" t="s">
        <v>63</v>
      </c>
      <c r="B48" s="118">
        <v>837</v>
      </c>
      <c r="C48" s="118">
        <v>3368.62</v>
      </c>
      <c r="D48" s="118">
        <v>837</v>
      </c>
      <c r="E48" s="118">
        <v>3408.63</v>
      </c>
      <c r="F48" s="118">
        <v>819</v>
      </c>
      <c r="G48" s="118">
        <v>3276.15</v>
      </c>
      <c r="H48" s="115">
        <f aca="true" t="shared" si="11" ref="H48:H91">(D48-B48)/B48*100</f>
        <v>0</v>
      </c>
      <c r="I48" s="115">
        <f t="shared" si="0"/>
        <v>1.1877267248903176</v>
      </c>
      <c r="J48" s="115">
        <f aca="true" t="shared" si="12" ref="J48:J91">(F48-D48)/D48*100</f>
        <v>-2.1505376344086025</v>
      </c>
      <c r="K48" s="115">
        <f t="shared" si="1"/>
        <v>-3.886605469059417</v>
      </c>
      <c r="L48" s="13"/>
      <c r="M48" s="13"/>
    </row>
    <row r="49" spans="1:13" ht="25.5">
      <c r="A49" s="113" t="s">
        <v>64</v>
      </c>
      <c r="B49" s="118">
        <v>2725</v>
      </c>
      <c r="C49" s="118">
        <v>9443.08</v>
      </c>
      <c r="D49" s="118">
        <v>2745</v>
      </c>
      <c r="E49" s="118">
        <v>9568.2</v>
      </c>
      <c r="F49" s="118">
        <v>2698</v>
      </c>
      <c r="G49" s="118">
        <v>9525.56</v>
      </c>
      <c r="H49" s="115">
        <f t="shared" si="11"/>
        <v>0.7339449541284404</v>
      </c>
      <c r="I49" s="115">
        <f t="shared" si="0"/>
        <v>1.3249914222901935</v>
      </c>
      <c r="J49" s="115">
        <f t="shared" si="12"/>
        <v>-1.7122040072859743</v>
      </c>
      <c r="K49" s="115">
        <f t="shared" si="1"/>
        <v>-0.44564285863591097</v>
      </c>
      <c r="L49" s="13"/>
      <c r="M49" s="13"/>
    </row>
    <row r="50" spans="1:13" ht="25.5">
      <c r="A50" s="113" t="s">
        <v>65</v>
      </c>
      <c r="B50" s="118">
        <v>4762</v>
      </c>
      <c r="C50" s="118">
        <v>13283.7</v>
      </c>
      <c r="D50" s="118">
        <v>4622</v>
      </c>
      <c r="E50" s="118">
        <v>13249.4</v>
      </c>
      <c r="F50" s="118">
        <v>4516</v>
      </c>
      <c r="G50" s="118">
        <v>13057.66</v>
      </c>
      <c r="H50" s="115">
        <f t="shared" si="11"/>
        <v>-2.9399412011759765</v>
      </c>
      <c r="I50" s="115">
        <f t="shared" si="0"/>
        <v>-0.2582111911590979</v>
      </c>
      <c r="J50" s="115">
        <f t="shared" si="12"/>
        <v>-2.293379489398529</v>
      </c>
      <c r="K50" s="115">
        <f t="shared" si="1"/>
        <v>-1.447159871390401</v>
      </c>
      <c r="L50" s="13"/>
      <c r="M50" s="13"/>
    </row>
    <row r="51" spans="1:13" ht="25.5">
      <c r="A51" s="113" t="s">
        <v>66</v>
      </c>
      <c r="B51" s="118">
        <v>1351</v>
      </c>
      <c r="C51" s="118">
        <v>4338.28</v>
      </c>
      <c r="D51" s="118">
        <v>1312</v>
      </c>
      <c r="E51" s="118">
        <v>4337.56</v>
      </c>
      <c r="F51" s="118">
        <v>1240</v>
      </c>
      <c r="G51" s="118">
        <v>4166.55</v>
      </c>
      <c r="H51" s="115">
        <f t="shared" si="11"/>
        <v>-2.8867505551443373</v>
      </c>
      <c r="I51" s="115">
        <f t="shared" si="0"/>
        <v>-0.016596439141764598</v>
      </c>
      <c r="J51" s="115">
        <f t="shared" si="12"/>
        <v>-5.487804878048781</v>
      </c>
      <c r="K51" s="115">
        <f t="shared" si="1"/>
        <v>-3.9425391233781246</v>
      </c>
      <c r="L51" s="13"/>
      <c r="M51" s="13"/>
    </row>
    <row r="52" spans="1:13" ht="12.75">
      <c r="A52" s="113" t="s">
        <v>67</v>
      </c>
      <c r="B52" s="118">
        <v>18</v>
      </c>
      <c r="C52" s="118">
        <v>466.97</v>
      </c>
      <c r="D52" s="118">
        <v>17</v>
      </c>
      <c r="E52" s="118">
        <v>554.66</v>
      </c>
      <c r="F52" s="118">
        <v>21</v>
      </c>
      <c r="G52" s="118">
        <v>488.44</v>
      </c>
      <c r="H52" s="115">
        <f t="shared" si="11"/>
        <v>-5.555555555555555</v>
      </c>
      <c r="I52" s="115">
        <f t="shared" si="0"/>
        <v>18.778508255348296</v>
      </c>
      <c r="J52" s="115">
        <f t="shared" si="12"/>
        <v>23.52941176470588</v>
      </c>
      <c r="K52" s="115">
        <f t="shared" si="1"/>
        <v>-11.938845418815125</v>
      </c>
      <c r="L52" s="13"/>
      <c r="M52" s="13"/>
    </row>
    <row r="53" spans="1:13" ht="12.75">
      <c r="A53" s="113" t="s">
        <v>68</v>
      </c>
      <c r="B53" s="118">
        <v>3</v>
      </c>
      <c r="C53" s="118">
        <v>9.08</v>
      </c>
      <c r="D53" s="118">
        <v>2</v>
      </c>
      <c r="E53" s="118">
        <v>4.42</v>
      </c>
      <c r="F53" s="118">
        <v>2</v>
      </c>
      <c r="G53" s="118">
        <v>3.75</v>
      </c>
      <c r="H53" s="115">
        <f t="shared" si="11"/>
        <v>-33.33333333333333</v>
      </c>
      <c r="I53" s="115">
        <f t="shared" si="0"/>
        <v>-51.3215859030837</v>
      </c>
      <c r="J53" s="115">
        <f t="shared" si="12"/>
        <v>0</v>
      </c>
      <c r="K53" s="115">
        <f t="shared" si="1"/>
        <v>-15.158371040723981</v>
      </c>
      <c r="L53" s="13"/>
      <c r="M53" s="13"/>
    </row>
    <row r="54" spans="1:13" ht="25.5">
      <c r="A54" s="113" t="s">
        <v>69</v>
      </c>
      <c r="B54" s="118">
        <v>294</v>
      </c>
      <c r="C54" s="118">
        <v>4419.87</v>
      </c>
      <c r="D54" s="118">
        <v>312</v>
      </c>
      <c r="E54" s="118">
        <v>4400.27</v>
      </c>
      <c r="F54" s="118">
        <v>316</v>
      </c>
      <c r="G54" s="118">
        <v>4157.11</v>
      </c>
      <c r="H54" s="115">
        <f t="shared" si="11"/>
        <v>6.122448979591836</v>
      </c>
      <c r="I54" s="115">
        <f t="shared" si="0"/>
        <v>-0.44345195673174675</v>
      </c>
      <c r="J54" s="115">
        <f t="shared" si="12"/>
        <v>1.282051282051282</v>
      </c>
      <c r="K54" s="115">
        <f t="shared" si="1"/>
        <v>-5.526024539403281</v>
      </c>
      <c r="L54" s="13"/>
      <c r="M54" s="13"/>
    </row>
    <row r="55" spans="1:13" ht="12.75">
      <c r="A55" s="113" t="s">
        <v>70</v>
      </c>
      <c r="B55" s="118">
        <v>78</v>
      </c>
      <c r="C55" s="118">
        <v>872.26</v>
      </c>
      <c r="D55" s="118">
        <v>88</v>
      </c>
      <c r="E55" s="118">
        <v>873.5229999999992</v>
      </c>
      <c r="F55" s="118">
        <v>90</v>
      </c>
      <c r="G55" s="118">
        <v>892.4499999999995</v>
      </c>
      <c r="H55" s="115">
        <f t="shared" si="11"/>
        <v>12.82051282051282</v>
      </c>
      <c r="I55" s="115">
        <f t="shared" si="0"/>
        <v>0.14479627633953612</v>
      </c>
      <c r="J55" s="115">
        <f t="shared" si="12"/>
        <v>2.272727272727273</v>
      </c>
      <c r="K55" s="115">
        <f t="shared" si="1"/>
        <v>2.166743176768129</v>
      </c>
      <c r="L55" s="13"/>
      <c r="M55" s="13"/>
    </row>
    <row r="56" spans="1:13" ht="12.75">
      <c r="A56" s="113" t="s">
        <v>71</v>
      </c>
      <c r="B56" s="118">
        <v>670</v>
      </c>
      <c r="C56" s="118">
        <v>4649.9099999999935</v>
      </c>
      <c r="D56" s="118">
        <v>645</v>
      </c>
      <c r="E56" s="118">
        <v>4578.08</v>
      </c>
      <c r="F56" s="118">
        <v>616</v>
      </c>
      <c r="G56" s="118">
        <v>4344.46</v>
      </c>
      <c r="H56" s="115">
        <f t="shared" si="11"/>
        <v>-3.731343283582089</v>
      </c>
      <c r="I56" s="115">
        <f t="shared" si="0"/>
        <v>-1.544761081397138</v>
      </c>
      <c r="J56" s="115">
        <f t="shared" si="12"/>
        <v>-4.496124031007752</v>
      </c>
      <c r="K56" s="115">
        <f t="shared" si="1"/>
        <v>-5.103012616642783</v>
      </c>
      <c r="L56" s="13"/>
      <c r="M56" s="13"/>
    </row>
    <row r="57" spans="1:13" ht="12.75">
      <c r="A57" s="113" t="s">
        <v>72</v>
      </c>
      <c r="B57" s="118">
        <v>1949</v>
      </c>
      <c r="C57" s="118">
        <v>8163.16</v>
      </c>
      <c r="D57" s="118">
        <v>2229</v>
      </c>
      <c r="E57" s="118">
        <v>9828.120000000023</v>
      </c>
      <c r="F57" s="118">
        <v>2221</v>
      </c>
      <c r="G57" s="118">
        <v>9113.75000000002</v>
      </c>
      <c r="H57" s="115">
        <f t="shared" si="11"/>
        <v>14.366341713699333</v>
      </c>
      <c r="I57" s="115">
        <f t="shared" si="0"/>
        <v>20.396023108698383</v>
      </c>
      <c r="J57" s="115">
        <f t="shared" si="12"/>
        <v>-0.3589053387169134</v>
      </c>
      <c r="K57" s="115">
        <f t="shared" si="1"/>
        <v>-7.268633268621069</v>
      </c>
      <c r="L57" s="13"/>
      <c r="M57" s="13"/>
    </row>
    <row r="58" spans="1:13" ht="12.75">
      <c r="A58" s="113" t="s">
        <v>73</v>
      </c>
      <c r="B58" s="118">
        <v>47</v>
      </c>
      <c r="C58" s="118">
        <v>146.91</v>
      </c>
      <c r="D58" s="118">
        <v>38</v>
      </c>
      <c r="E58" s="118">
        <v>129.08</v>
      </c>
      <c r="F58" s="118">
        <v>40</v>
      </c>
      <c r="G58" s="118">
        <v>140.12</v>
      </c>
      <c r="H58" s="115">
        <f t="shared" si="11"/>
        <v>-19.148936170212767</v>
      </c>
      <c r="I58" s="115">
        <f t="shared" si="0"/>
        <v>-12.136682322510369</v>
      </c>
      <c r="J58" s="115">
        <f t="shared" si="12"/>
        <v>5.263157894736842</v>
      </c>
      <c r="K58" s="115">
        <f t="shared" si="1"/>
        <v>8.552835450883165</v>
      </c>
      <c r="L58" s="13"/>
      <c r="M58" s="13"/>
    </row>
    <row r="59" spans="1:13" ht="38.25">
      <c r="A59" s="113" t="s">
        <v>74</v>
      </c>
      <c r="B59" s="118">
        <v>43</v>
      </c>
      <c r="C59" s="118">
        <v>132.26</v>
      </c>
      <c r="D59" s="118">
        <v>46</v>
      </c>
      <c r="E59" s="118">
        <v>138.63</v>
      </c>
      <c r="F59" s="118">
        <v>47</v>
      </c>
      <c r="G59" s="118">
        <v>130.74</v>
      </c>
      <c r="H59" s="115">
        <f t="shared" si="11"/>
        <v>6.976744186046512</v>
      </c>
      <c r="I59" s="115">
        <f t="shared" si="0"/>
        <v>4.816270981400276</v>
      </c>
      <c r="J59" s="115">
        <f t="shared" si="12"/>
        <v>2.1739130434782608</v>
      </c>
      <c r="K59" s="115">
        <f t="shared" si="1"/>
        <v>-5.6914087859770515</v>
      </c>
      <c r="L59" s="13"/>
      <c r="M59" s="13"/>
    </row>
    <row r="60" spans="1:13" ht="25.5">
      <c r="A60" s="113" t="s">
        <v>75</v>
      </c>
      <c r="B60" s="118">
        <v>5</v>
      </c>
      <c r="C60" s="118">
        <v>25.09</v>
      </c>
      <c r="D60" s="118">
        <v>4</v>
      </c>
      <c r="E60" s="118">
        <v>21.88</v>
      </c>
      <c r="F60" s="118">
        <v>4</v>
      </c>
      <c r="G60" s="118">
        <v>17.17</v>
      </c>
      <c r="H60" s="115">
        <f t="shared" si="11"/>
        <v>-20</v>
      </c>
      <c r="I60" s="115">
        <f t="shared" si="0"/>
        <v>-12.793941809485855</v>
      </c>
      <c r="J60" s="115">
        <f t="shared" si="12"/>
        <v>0</v>
      </c>
      <c r="K60" s="115">
        <f t="shared" si="1"/>
        <v>-21.52650822669103</v>
      </c>
      <c r="L60" s="13"/>
      <c r="M60" s="13"/>
    </row>
    <row r="61" spans="1:13" ht="12.75">
      <c r="A61" s="113" t="s">
        <v>76</v>
      </c>
      <c r="B61" s="118">
        <v>28</v>
      </c>
      <c r="C61" s="118">
        <v>203.52</v>
      </c>
      <c r="D61" s="118">
        <v>29</v>
      </c>
      <c r="E61" s="118">
        <v>217.4</v>
      </c>
      <c r="F61" s="118">
        <v>31</v>
      </c>
      <c r="G61" s="118">
        <v>201.06</v>
      </c>
      <c r="H61" s="115">
        <f t="shared" si="11"/>
        <v>3.571428571428571</v>
      </c>
      <c r="I61" s="115">
        <f t="shared" si="0"/>
        <v>6.819968553459117</v>
      </c>
      <c r="J61" s="115">
        <f t="shared" si="12"/>
        <v>6.896551724137931</v>
      </c>
      <c r="K61" s="115">
        <f t="shared" si="1"/>
        <v>-7.51609935602576</v>
      </c>
      <c r="L61" s="13"/>
      <c r="M61" s="13"/>
    </row>
    <row r="62" spans="1:13" ht="25.5">
      <c r="A62" s="113" t="s">
        <v>77</v>
      </c>
      <c r="B62" s="118">
        <v>299</v>
      </c>
      <c r="C62" s="118">
        <v>1025.03</v>
      </c>
      <c r="D62" s="118">
        <v>294</v>
      </c>
      <c r="E62" s="118">
        <v>1435.31</v>
      </c>
      <c r="F62" s="118">
        <v>281</v>
      </c>
      <c r="G62" s="118">
        <v>933.17</v>
      </c>
      <c r="H62" s="115">
        <f t="shared" si="11"/>
        <v>-1.6722408026755853</v>
      </c>
      <c r="I62" s="115">
        <f t="shared" si="0"/>
        <v>40.02614557622704</v>
      </c>
      <c r="J62" s="115">
        <f t="shared" si="12"/>
        <v>-4.421768707482993</v>
      </c>
      <c r="K62" s="115">
        <f t="shared" si="1"/>
        <v>-34.984776807797616</v>
      </c>
      <c r="L62" s="13"/>
      <c r="M62" s="13"/>
    </row>
    <row r="63" spans="1:13" ht="25.5">
      <c r="A63" s="113" t="s">
        <v>78</v>
      </c>
      <c r="B63" s="118">
        <v>232</v>
      </c>
      <c r="C63" s="118">
        <v>957.9000000000005</v>
      </c>
      <c r="D63" s="118">
        <v>235</v>
      </c>
      <c r="E63" s="118">
        <v>925.88</v>
      </c>
      <c r="F63" s="118">
        <v>233</v>
      </c>
      <c r="G63" s="118">
        <v>946.26</v>
      </c>
      <c r="H63" s="115">
        <f t="shared" si="11"/>
        <v>1.293103448275862</v>
      </c>
      <c r="I63" s="115">
        <f t="shared" si="0"/>
        <v>-3.342728886105077</v>
      </c>
      <c r="J63" s="115">
        <f t="shared" si="12"/>
        <v>-0.851063829787234</v>
      </c>
      <c r="K63" s="115">
        <f t="shared" si="1"/>
        <v>2.201149176999179</v>
      </c>
      <c r="L63" s="13"/>
      <c r="M63" s="13"/>
    </row>
    <row r="64" spans="1:13" ht="25.5">
      <c r="A64" s="113" t="s">
        <v>79</v>
      </c>
      <c r="B64" s="118">
        <v>575</v>
      </c>
      <c r="C64" s="118">
        <v>4135.99</v>
      </c>
      <c r="D64" s="118">
        <v>382</v>
      </c>
      <c r="E64" s="118">
        <v>2788.04</v>
      </c>
      <c r="F64" s="118">
        <v>367</v>
      </c>
      <c r="G64" s="118">
        <v>2794.99</v>
      </c>
      <c r="H64" s="115">
        <f t="shared" si="11"/>
        <v>-33.565217391304344</v>
      </c>
      <c r="I64" s="115">
        <f t="shared" si="0"/>
        <v>-32.59074610915403</v>
      </c>
      <c r="J64" s="115">
        <f t="shared" si="12"/>
        <v>-3.926701570680628</v>
      </c>
      <c r="K64" s="115">
        <f t="shared" si="1"/>
        <v>0.2492790634280648</v>
      </c>
      <c r="L64" s="13"/>
      <c r="M64" s="13"/>
    </row>
    <row r="65" spans="1:13" ht="38.25">
      <c r="A65" s="113" t="s">
        <v>80</v>
      </c>
      <c r="B65" s="118">
        <v>6</v>
      </c>
      <c r="C65" s="118">
        <v>27.48</v>
      </c>
      <c r="D65" s="118">
        <v>6</v>
      </c>
      <c r="E65" s="118">
        <v>29.13</v>
      </c>
      <c r="F65" s="118">
        <v>4</v>
      </c>
      <c r="G65" s="118">
        <v>21.37</v>
      </c>
      <c r="H65" s="115">
        <f t="shared" si="11"/>
        <v>0</v>
      </c>
      <c r="I65" s="115">
        <f t="shared" si="0"/>
        <v>6.004366812227069</v>
      </c>
      <c r="J65" s="115">
        <f t="shared" si="12"/>
        <v>-33.33333333333333</v>
      </c>
      <c r="K65" s="115">
        <f t="shared" si="1"/>
        <v>-26.639203570202536</v>
      </c>
      <c r="L65" s="13"/>
      <c r="M65" s="13"/>
    </row>
    <row r="66" spans="1:13" ht="25.5">
      <c r="A66" s="113" t="s">
        <v>81</v>
      </c>
      <c r="B66" s="118">
        <v>512</v>
      </c>
      <c r="C66" s="118">
        <v>1032.96</v>
      </c>
      <c r="D66" s="118">
        <v>548</v>
      </c>
      <c r="E66" s="118">
        <v>1128.7</v>
      </c>
      <c r="F66" s="118">
        <v>592</v>
      </c>
      <c r="G66" s="118">
        <v>1185.75</v>
      </c>
      <c r="H66" s="115">
        <f t="shared" si="11"/>
        <v>7.03125</v>
      </c>
      <c r="I66" s="115">
        <f t="shared" si="0"/>
        <v>9.268509913258985</v>
      </c>
      <c r="J66" s="115">
        <f t="shared" si="12"/>
        <v>8.02919708029197</v>
      </c>
      <c r="K66" s="115">
        <f t="shared" si="1"/>
        <v>5.054487463453526</v>
      </c>
      <c r="L66" s="13"/>
      <c r="M66" s="13"/>
    </row>
    <row r="67" spans="1:13" ht="12.75">
      <c r="A67" s="113" t="s">
        <v>82</v>
      </c>
      <c r="B67" s="118">
        <v>1933</v>
      </c>
      <c r="C67" s="118">
        <v>2977.18</v>
      </c>
      <c r="D67" s="118">
        <v>2035</v>
      </c>
      <c r="E67" s="118">
        <v>3104.88</v>
      </c>
      <c r="F67" s="118">
        <v>2126</v>
      </c>
      <c r="G67" s="118">
        <v>3327.09</v>
      </c>
      <c r="H67" s="115">
        <f t="shared" si="11"/>
        <v>5.276771857216762</v>
      </c>
      <c r="I67" s="115">
        <f t="shared" si="0"/>
        <v>4.289293895565612</v>
      </c>
      <c r="J67" s="115">
        <f t="shared" si="12"/>
        <v>4.471744471744472</v>
      </c>
      <c r="K67" s="115">
        <f t="shared" si="1"/>
        <v>7.156798330370257</v>
      </c>
      <c r="L67" s="13"/>
      <c r="M67" s="13"/>
    </row>
    <row r="68" spans="1:13" ht="12.75">
      <c r="A68" s="113" t="s">
        <v>83</v>
      </c>
      <c r="B68" s="118">
        <v>1272</v>
      </c>
      <c r="C68" s="118">
        <v>2765.22</v>
      </c>
      <c r="D68" s="118">
        <v>1324</v>
      </c>
      <c r="E68" s="118">
        <v>2966.3</v>
      </c>
      <c r="F68" s="118">
        <v>1346</v>
      </c>
      <c r="G68" s="118">
        <v>3085.11</v>
      </c>
      <c r="H68" s="115">
        <f t="shared" si="11"/>
        <v>4.088050314465408</v>
      </c>
      <c r="I68" s="115">
        <f t="shared" si="0"/>
        <v>7.271754146143902</v>
      </c>
      <c r="J68" s="115">
        <f t="shared" si="12"/>
        <v>1.6616314199395772</v>
      </c>
      <c r="K68" s="115">
        <f t="shared" si="1"/>
        <v>4.005326501028215</v>
      </c>
      <c r="L68" s="13"/>
      <c r="M68" s="13"/>
    </row>
    <row r="69" spans="1:13" ht="25.5">
      <c r="A69" s="113" t="s">
        <v>84</v>
      </c>
      <c r="B69" s="118">
        <v>357</v>
      </c>
      <c r="C69" s="118">
        <v>812.97</v>
      </c>
      <c r="D69" s="118">
        <v>341</v>
      </c>
      <c r="E69" s="118">
        <v>786.39</v>
      </c>
      <c r="F69" s="118">
        <v>328</v>
      </c>
      <c r="G69" s="118">
        <v>610.65</v>
      </c>
      <c r="H69" s="115">
        <f t="shared" si="11"/>
        <v>-4.481792717086835</v>
      </c>
      <c r="I69" s="115">
        <f t="shared" si="0"/>
        <v>-3.2694933392376155</v>
      </c>
      <c r="J69" s="115">
        <f t="shared" si="12"/>
        <v>-3.812316715542522</v>
      </c>
      <c r="K69" s="115">
        <f t="shared" si="1"/>
        <v>-22.347690077442493</v>
      </c>
      <c r="L69" s="13"/>
      <c r="M69" s="13"/>
    </row>
    <row r="70" spans="1:13" ht="25.5">
      <c r="A70" s="113" t="s">
        <v>85</v>
      </c>
      <c r="B70" s="118">
        <v>1371</v>
      </c>
      <c r="C70" s="118">
        <v>2438.49</v>
      </c>
      <c r="D70" s="118">
        <v>1390</v>
      </c>
      <c r="E70" s="118">
        <v>2455.03</v>
      </c>
      <c r="F70" s="118">
        <v>1409</v>
      </c>
      <c r="G70" s="118">
        <v>2602.74</v>
      </c>
      <c r="H70" s="115">
        <f t="shared" si="11"/>
        <v>1.3858497447118892</v>
      </c>
      <c r="I70" s="115">
        <f t="shared" si="0"/>
        <v>0.6782886130351332</v>
      </c>
      <c r="J70" s="115">
        <f t="shared" si="12"/>
        <v>1.3669064748201438</v>
      </c>
      <c r="K70" s="115">
        <f t="shared" si="1"/>
        <v>6.016627088060006</v>
      </c>
      <c r="L70" s="13"/>
      <c r="M70" s="13"/>
    </row>
    <row r="71" spans="1:13" ht="12.75">
      <c r="A71" s="113" t="s">
        <v>86</v>
      </c>
      <c r="B71" s="118">
        <v>66</v>
      </c>
      <c r="C71" s="118">
        <v>117.08</v>
      </c>
      <c r="D71" s="118">
        <v>61</v>
      </c>
      <c r="E71" s="118">
        <v>134.98</v>
      </c>
      <c r="F71" s="118">
        <v>57</v>
      </c>
      <c r="G71" s="118">
        <v>99.35</v>
      </c>
      <c r="H71" s="115">
        <f t="shared" si="11"/>
        <v>-7.575757575757576</v>
      </c>
      <c r="I71" s="115">
        <f t="shared" si="0"/>
        <v>15.288691492996234</v>
      </c>
      <c r="J71" s="115">
        <f t="shared" si="12"/>
        <v>-6.557377049180328</v>
      </c>
      <c r="K71" s="115">
        <f t="shared" si="1"/>
        <v>-26.39650318565713</v>
      </c>
      <c r="L71" s="13"/>
      <c r="M71" s="13"/>
    </row>
    <row r="72" spans="1:13" ht="12.75">
      <c r="A72" s="113" t="s">
        <v>87</v>
      </c>
      <c r="B72" s="118">
        <v>155</v>
      </c>
      <c r="C72" s="118">
        <v>317.82</v>
      </c>
      <c r="D72" s="118">
        <v>136</v>
      </c>
      <c r="E72" s="118">
        <v>284.26</v>
      </c>
      <c r="F72" s="118">
        <v>122</v>
      </c>
      <c r="G72" s="118">
        <v>272.45</v>
      </c>
      <c r="H72" s="115">
        <f t="shared" si="11"/>
        <v>-12.258064516129032</v>
      </c>
      <c r="I72" s="115">
        <f t="shared" si="0"/>
        <v>-10.559436158832044</v>
      </c>
      <c r="J72" s="115">
        <f t="shared" si="12"/>
        <v>-10.294117647058822</v>
      </c>
      <c r="K72" s="115">
        <f t="shared" si="1"/>
        <v>-4.154647154013932</v>
      </c>
      <c r="L72" s="13"/>
      <c r="M72" s="13"/>
    </row>
    <row r="73" spans="1:13" ht="25.5">
      <c r="A73" s="113" t="s">
        <v>88</v>
      </c>
      <c r="B73" s="118">
        <v>915</v>
      </c>
      <c r="C73" s="118">
        <v>1420.91</v>
      </c>
      <c r="D73" s="118">
        <v>960</v>
      </c>
      <c r="E73" s="118">
        <v>1540.29</v>
      </c>
      <c r="F73" s="118">
        <v>1005</v>
      </c>
      <c r="G73" s="118">
        <v>1601.93</v>
      </c>
      <c r="H73" s="115">
        <f t="shared" si="11"/>
        <v>4.918032786885246</v>
      </c>
      <c r="I73" s="115">
        <f t="shared" si="0"/>
        <v>8.40165809234926</v>
      </c>
      <c r="J73" s="115">
        <f t="shared" si="12"/>
        <v>4.6875</v>
      </c>
      <c r="K73" s="115">
        <f t="shared" si="1"/>
        <v>4.001843808633446</v>
      </c>
      <c r="L73" s="13"/>
      <c r="M73" s="13"/>
    </row>
    <row r="74" spans="1:13" ht="12.75">
      <c r="A74" s="113" t="s">
        <v>89</v>
      </c>
      <c r="B74" s="118">
        <v>106</v>
      </c>
      <c r="C74" s="118">
        <v>116.67</v>
      </c>
      <c r="D74" s="118">
        <v>98</v>
      </c>
      <c r="E74" s="118">
        <v>107.92</v>
      </c>
      <c r="F74" s="118">
        <v>101</v>
      </c>
      <c r="G74" s="118">
        <v>111.76</v>
      </c>
      <c r="H74" s="115">
        <f t="shared" si="11"/>
        <v>-7.547169811320755</v>
      </c>
      <c r="I74" s="115">
        <f t="shared" si="0"/>
        <v>-7.499785720407988</v>
      </c>
      <c r="J74" s="115">
        <f t="shared" si="12"/>
        <v>3.061224489795918</v>
      </c>
      <c r="K74" s="115">
        <f t="shared" si="1"/>
        <v>3.55819125277984</v>
      </c>
      <c r="L74" s="13"/>
      <c r="M74" s="13"/>
    </row>
    <row r="75" spans="1:13" ht="12.75">
      <c r="A75" s="113" t="s">
        <v>90</v>
      </c>
      <c r="B75" s="118">
        <v>119</v>
      </c>
      <c r="C75" s="118">
        <v>266.86</v>
      </c>
      <c r="D75" s="118">
        <v>117</v>
      </c>
      <c r="E75" s="118">
        <v>289.11</v>
      </c>
      <c r="F75" s="118">
        <v>130</v>
      </c>
      <c r="G75" s="118">
        <v>368.48</v>
      </c>
      <c r="H75" s="115">
        <f t="shared" si="11"/>
        <v>-1.680672268907563</v>
      </c>
      <c r="I75" s="115">
        <f t="shared" si="0"/>
        <v>8.337705163756276</v>
      </c>
      <c r="J75" s="115">
        <f t="shared" si="12"/>
        <v>11.11111111111111</v>
      </c>
      <c r="K75" s="115">
        <f t="shared" si="1"/>
        <v>27.453218498149496</v>
      </c>
      <c r="L75" s="13"/>
      <c r="M75" s="13"/>
    </row>
    <row r="76" spans="1:13" ht="25.5">
      <c r="A76" s="113" t="s">
        <v>91</v>
      </c>
      <c r="B76" s="118">
        <v>40</v>
      </c>
      <c r="C76" s="118">
        <v>1340.29</v>
      </c>
      <c r="D76" s="118">
        <v>25</v>
      </c>
      <c r="E76" s="118">
        <v>1494.62</v>
      </c>
      <c r="F76" s="118">
        <v>40</v>
      </c>
      <c r="G76" s="118">
        <v>1362.7</v>
      </c>
      <c r="H76" s="115">
        <f t="shared" si="11"/>
        <v>-37.5</v>
      </c>
      <c r="I76" s="115">
        <f t="shared" si="0"/>
        <v>11.514672197807933</v>
      </c>
      <c r="J76" s="115">
        <f t="shared" si="12"/>
        <v>60</v>
      </c>
      <c r="K76" s="115">
        <f t="shared" si="1"/>
        <v>-8.826323747842252</v>
      </c>
      <c r="L76" s="13"/>
      <c r="M76" s="13"/>
    </row>
    <row r="77" spans="1:13" ht="38.25">
      <c r="A77" s="113" t="s">
        <v>92</v>
      </c>
      <c r="B77" s="118">
        <v>80</v>
      </c>
      <c r="C77" s="118">
        <v>264.33</v>
      </c>
      <c r="D77" s="118">
        <v>79</v>
      </c>
      <c r="E77" s="118">
        <v>274.6</v>
      </c>
      <c r="F77" s="118">
        <v>79</v>
      </c>
      <c r="G77" s="118">
        <v>260.32</v>
      </c>
      <c r="H77" s="115">
        <f t="shared" si="11"/>
        <v>-1.25</v>
      </c>
      <c r="I77" s="115">
        <f t="shared" si="0"/>
        <v>3.8852948965308665</v>
      </c>
      <c r="J77" s="115">
        <f t="shared" si="12"/>
        <v>0</v>
      </c>
      <c r="K77" s="115">
        <f t="shared" si="1"/>
        <v>-5.200291332847788</v>
      </c>
      <c r="L77" s="13"/>
      <c r="M77" s="13"/>
    </row>
    <row r="78" spans="1:13" ht="12.75">
      <c r="A78" s="113" t="s">
        <v>93</v>
      </c>
      <c r="B78" s="118">
        <v>24</v>
      </c>
      <c r="C78" s="118">
        <v>224.98</v>
      </c>
      <c r="D78" s="118">
        <v>20</v>
      </c>
      <c r="E78" s="118">
        <v>548.7</v>
      </c>
      <c r="F78" s="118">
        <v>22</v>
      </c>
      <c r="G78" s="118">
        <v>167.01</v>
      </c>
      <c r="H78" s="115">
        <f t="shared" si="11"/>
        <v>-16.666666666666664</v>
      </c>
      <c r="I78" s="115">
        <f t="shared" si="0"/>
        <v>143.88834563072274</v>
      </c>
      <c r="J78" s="115">
        <f t="shared" si="12"/>
        <v>10</v>
      </c>
      <c r="K78" s="115">
        <f t="shared" si="1"/>
        <v>-69.56260251503554</v>
      </c>
      <c r="L78" s="13"/>
      <c r="M78" s="13"/>
    </row>
    <row r="79" spans="1:13" ht="12.75">
      <c r="A79" s="113" t="s">
        <v>94</v>
      </c>
      <c r="B79" s="118">
        <v>223</v>
      </c>
      <c r="C79" s="118">
        <v>3694.16</v>
      </c>
      <c r="D79" s="118">
        <v>255</v>
      </c>
      <c r="E79" s="118">
        <v>3896.08</v>
      </c>
      <c r="F79" s="118">
        <v>268</v>
      </c>
      <c r="G79" s="118">
        <v>3000.26</v>
      </c>
      <c r="H79" s="115">
        <f t="shared" si="11"/>
        <v>14.349775784753364</v>
      </c>
      <c r="I79" s="115">
        <f aca="true" t="shared" si="13" ref="I79:I90">(E79-C79)/C79*100</f>
        <v>5.465924594495098</v>
      </c>
      <c r="J79" s="115">
        <f t="shared" si="12"/>
        <v>5.098039215686274</v>
      </c>
      <c r="K79" s="115">
        <f aca="true" t="shared" si="14" ref="K79:K90">(G79-E79)/E79*100</f>
        <v>-22.99285435617338</v>
      </c>
      <c r="L79" s="13"/>
      <c r="M79" s="13"/>
    </row>
    <row r="80" spans="1:13" ht="38.25">
      <c r="A80" s="113" t="s">
        <v>95</v>
      </c>
      <c r="B80" s="118">
        <v>710</v>
      </c>
      <c r="C80" s="118">
        <v>1457.23</v>
      </c>
      <c r="D80" s="118">
        <v>656</v>
      </c>
      <c r="E80" s="118">
        <v>1624.61</v>
      </c>
      <c r="F80" s="118">
        <v>529</v>
      </c>
      <c r="G80" s="118">
        <v>1364</v>
      </c>
      <c r="H80" s="115">
        <f t="shared" si="11"/>
        <v>-7.605633802816901</v>
      </c>
      <c r="I80" s="115">
        <f t="shared" si="13"/>
        <v>11.486175826739766</v>
      </c>
      <c r="J80" s="115">
        <f t="shared" si="12"/>
        <v>-19.359756097560975</v>
      </c>
      <c r="K80" s="115">
        <f t="shared" si="14"/>
        <v>-16.0413883947532</v>
      </c>
      <c r="L80" s="13"/>
      <c r="M80" s="13"/>
    </row>
    <row r="81" spans="1:13" ht="12.75">
      <c r="A81" s="113" t="s">
        <v>96</v>
      </c>
      <c r="B81" s="118">
        <v>126</v>
      </c>
      <c r="C81" s="118">
        <v>365.9</v>
      </c>
      <c r="D81" s="118">
        <v>134</v>
      </c>
      <c r="E81" s="118">
        <v>348.51</v>
      </c>
      <c r="F81" s="118">
        <v>143</v>
      </c>
      <c r="G81" s="118">
        <v>392.64</v>
      </c>
      <c r="H81" s="115">
        <f t="shared" si="11"/>
        <v>6.349206349206349</v>
      </c>
      <c r="I81" s="115">
        <f t="shared" si="13"/>
        <v>-4.752664662476083</v>
      </c>
      <c r="J81" s="115">
        <f t="shared" si="12"/>
        <v>6.7164179104477615</v>
      </c>
      <c r="K81" s="115">
        <f t="shared" si="14"/>
        <v>12.662477403804766</v>
      </c>
      <c r="L81" s="13"/>
      <c r="M81" s="13"/>
    </row>
    <row r="82" spans="1:13" ht="12.75">
      <c r="A82" s="113" t="s">
        <v>97</v>
      </c>
      <c r="B82" s="118">
        <v>1413</v>
      </c>
      <c r="C82" s="118">
        <v>2768.22</v>
      </c>
      <c r="D82" s="118">
        <v>1461</v>
      </c>
      <c r="E82" s="118">
        <v>2872.72</v>
      </c>
      <c r="F82" s="118">
        <v>1526</v>
      </c>
      <c r="G82" s="118">
        <v>2935</v>
      </c>
      <c r="H82" s="115">
        <f t="shared" si="11"/>
        <v>3.397027600849257</v>
      </c>
      <c r="I82" s="115">
        <f t="shared" si="13"/>
        <v>3.774988982089574</v>
      </c>
      <c r="J82" s="115">
        <f t="shared" si="12"/>
        <v>4.4490075290896645</v>
      </c>
      <c r="K82" s="115">
        <f t="shared" si="14"/>
        <v>2.1679801721017085</v>
      </c>
      <c r="L82" s="13"/>
      <c r="M82" s="13"/>
    </row>
    <row r="83" spans="1:13" ht="12.75">
      <c r="A83" s="113" t="s">
        <v>98</v>
      </c>
      <c r="B83" s="118">
        <v>53</v>
      </c>
      <c r="C83" s="118">
        <v>1691.34</v>
      </c>
      <c r="D83" s="118">
        <v>67</v>
      </c>
      <c r="E83" s="118">
        <v>1912.47</v>
      </c>
      <c r="F83" s="118">
        <v>82</v>
      </c>
      <c r="G83" s="118">
        <v>1241.43</v>
      </c>
      <c r="H83" s="115">
        <f t="shared" si="11"/>
        <v>26.41509433962264</v>
      </c>
      <c r="I83" s="115">
        <f t="shared" si="13"/>
        <v>13.07424882046189</v>
      </c>
      <c r="J83" s="115">
        <f t="shared" si="12"/>
        <v>22.388059701492537</v>
      </c>
      <c r="K83" s="115">
        <f t="shared" si="14"/>
        <v>-35.08760921739948</v>
      </c>
      <c r="L83" s="13"/>
      <c r="M83" s="13"/>
    </row>
    <row r="84" spans="1:13" ht="12.75">
      <c r="A84" s="113" t="s">
        <v>99</v>
      </c>
      <c r="B84" s="118">
        <v>66</v>
      </c>
      <c r="C84" s="118">
        <v>1940.18</v>
      </c>
      <c r="D84" s="118">
        <v>68</v>
      </c>
      <c r="E84" s="118">
        <v>1951.61</v>
      </c>
      <c r="F84" s="118">
        <v>78</v>
      </c>
      <c r="G84" s="118">
        <v>2398.59</v>
      </c>
      <c r="H84" s="115">
        <f t="shared" si="11"/>
        <v>3.0303030303030303</v>
      </c>
      <c r="I84" s="115">
        <f t="shared" si="13"/>
        <v>0.5891205970579965</v>
      </c>
      <c r="J84" s="115">
        <f t="shared" si="12"/>
        <v>14.705882352941178</v>
      </c>
      <c r="K84" s="115">
        <f t="shared" si="14"/>
        <v>22.903141508805565</v>
      </c>
      <c r="L84" s="13"/>
      <c r="M84" s="13"/>
    </row>
    <row r="85" spans="1:13" ht="25.5">
      <c r="A85" s="113" t="s">
        <v>100</v>
      </c>
      <c r="B85" s="118">
        <v>192</v>
      </c>
      <c r="C85" s="118">
        <v>375.16</v>
      </c>
      <c r="D85" s="118">
        <v>193</v>
      </c>
      <c r="E85" s="118">
        <v>367.81</v>
      </c>
      <c r="F85" s="118">
        <v>207</v>
      </c>
      <c r="G85" s="118">
        <v>420.16</v>
      </c>
      <c r="H85" s="115">
        <f t="shared" si="11"/>
        <v>0.5208333333333333</v>
      </c>
      <c r="I85" s="115">
        <f t="shared" si="13"/>
        <v>-1.9591640899882776</v>
      </c>
      <c r="J85" s="115">
        <f t="shared" si="12"/>
        <v>7.253886010362693</v>
      </c>
      <c r="K85" s="115">
        <f t="shared" si="14"/>
        <v>14.232891982273463</v>
      </c>
      <c r="L85" s="13"/>
      <c r="M85" s="13"/>
    </row>
    <row r="86" spans="1:13" ht="25.5">
      <c r="A86" s="113" t="s">
        <v>101</v>
      </c>
      <c r="B86" s="118">
        <v>19</v>
      </c>
      <c r="C86" s="118">
        <v>19.41</v>
      </c>
      <c r="D86" s="118">
        <v>29</v>
      </c>
      <c r="E86" s="118">
        <v>346.38</v>
      </c>
      <c r="F86" s="118">
        <v>19</v>
      </c>
      <c r="G86" s="118">
        <v>25.92</v>
      </c>
      <c r="H86" s="115">
        <f t="shared" si="11"/>
        <v>52.63157894736842</v>
      </c>
      <c r="I86" s="115">
        <f t="shared" si="13"/>
        <v>1684.5440494590416</v>
      </c>
      <c r="J86" s="115">
        <f t="shared" si="12"/>
        <v>-34.48275862068966</v>
      </c>
      <c r="K86" s="115">
        <f t="shared" si="14"/>
        <v>-92.51688896587562</v>
      </c>
      <c r="L86" s="13"/>
      <c r="M86" s="13"/>
    </row>
    <row r="87" spans="1:13" ht="25.5">
      <c r="A87" s="113" t="s">
        <v>102</v>
      </c>
      <c r="B87" s="118">
        <v>25</v>
      </c>
      <c r="C87" s="118">
        <v>238.09</v>
      </c>
      <c r="D87" s="118">
        <v>23</v>
      </c>
      <c r="E87" s="118">
        <v>80.44</v>
      </c>
      <c r="F87" s="118">
        <v>35</v>
      </c>
      <c r="G87" s="118">
        <v>127.5</v>
      </c>
      <c r="H87" s="115">
        <f t="shared" si="11"/>
        <v>-8</v>
      </c>
      <c r="I87" s="115">
        <f t="shared" si="13"/>
        <v>-66.2144567180478</v>
      </c>
      <c r="J87" s="115">
        <f t="shared" si="12"/>
        <v>52.17391304347826</v>
      </c>
      <c r="K87" s="115">
        <f t="shared" si="14"/>
        <v>58.50323222277475</v>
      </c>
      <c r="L87" s="13"/>
      <c r="M87" s="13"/>
    </row>
    <row r="88" spans="1:13" ht="25.5">
      <c r="A88" s="113" t="s">
        <v>103</v>
      </c>
      <c r="B88" s="118">
        <v>642</v>
      </c>
      <c r="C88" s="118">
        <v>2951.31</v>
      </c>
      <c r="D88" s="118">
        <v>398</v>
      </c>
      <c r="E88" s="118">
        <v>2304.19</v>
      </c>
      <c r="F88" s="118">
        <v>358</v>
      </c>
      <c r="G88" s="118">
        <v>1941.9</v>
      </c>
      <c r="H88" s="115">
        <f t="shared" si="11"/>
        <v>-38.006230529595015</v>
      </c>
      <c r="I88" s="115">
        <f t="shared" si="13"/>
        <v>-21.92653431865849</v>
      </c>
      <c r="J88" s="115">
        <f t="shared" si="12"/>
        <v>-10.050251256281408</v>
      </c>
      <c r="K88" s="115">
        <f t="shared" si="14"/>
        <v>-15.723095751652421</v>
      </c>
      <c r="L88" s="13"/>
      <c r="M88" s="13"/>
    </row>
    <row r="89" spans="1:13" ht="25.5">
      <c r="A89" s="113" t="s">
        <v>104</v>
      </c>
      <c r="B89" s="118">
        <v>206</v>
      </c>
      <c r="C89" s="118">
        <v>371.78</v>
      </c>
      <c r="D89" s="118">
        <v>219</v>
      </c>
      <c r="E89" s="118">
        <v>369.86</v>
      </c>
      <c r="F89" s="118">
        <v>211</v>
      </c>
      <c r="G89" s="118">
        <v>368.16</v>
      </c>
      <c r="H89" s="115">
        <f t="shared" si="11"/>
        <v>6.310679611650485</v>
      </c>
      <c r="I89" s="115">
        <f t="shared" si="13"/>
        <v>-0.5164344504814565</v>
      </c>
      <c r="J89" s="115">
        <f t="shared" si="12"/>
        <v>-3.65296803652968</v>
      </c>
      <c r="K89" s="115">
        <f t="shared" si="14"/>
        <v>-0.4596333747904581</v>
      </c>
      <c r="L89" s="13"/>
      <c r="M89" s="13"/>
    </row>
    <row r="90" spans="1:13" ht="12.75">
      <c r="A90" s="113" t="s">
        <v>105</v>
      </c>
      <c r="B90" s="118">
        <v>1332</v>
      </c>
      <c r="C90" s="118">
        <v>2810.3</v>
      </c>
      <c r="D90" s="118">
        <v>1376</v>
      </c>
      <c r="E90" s="118">
        <v>2937.93</v>
      </c>
      <c r="F90" s="118">
        <v>1378</v>
      </c>
      <c r="G90" s="118">
        <v>3151.92</v>
      </c>
      <c r="H90" s="115">
        <f t="shared" si="11"/>
        <v>3.303303303303303</v>
      </c>
      <c r="I90" s="115">
        <f t="shared" si="13"/>
        <v>4.541508024054359</v>
      </c>
      <c r="J90" s="115">
        <f t="shared" si="12"/>
        <v>0.14534883720930233</v>
      </c>
      <c r="K90" s="115">
        <f t="shared" si="14"/>
        <v>7.2836997477816094</v>
      </c>
      <c r="L90" s="13"/>
      <c r="M90" s="13"/>
    </row>
    <row r="91" spans="1:13" ht="12.75">
      <c r="A91" s="116" t="s">
        <v>114</v>
      </c>
      <c r="B91" s="118">
        <f aca="true" t="shared" si="15" ref="B91:G91">SUM(B48:B90)</f>
        <v>25879</v>
      </c>
      <c r="C91" s="118">
        <f t="shared" si="15"/>
        <v>88447.95</v>
      </c>
      <c r="D91" s="118">
        <f t="shared" si="15"/>
        <v>25856</v>
      </c>
      <c r="E91" s="118">
        <f t="shared" si="15"/>
        <v>90616.603</v>
      </c>
      <c r="F91" s="118">
        <f t="shared" si="15"/>
        <v>25737</v>
      </c>
      <c r="G91" s="118">
        <f t="shared" si="15"/>
        <v>86633.57999999997</v>
      </c>
      <c r="H91" s="115">
        <f t="shared" si="11"/>
        <v>-0.08887514973530662</v>
      </c>
      <c r="I91" s="115">
        <f>(E91-C91)/C91*100</f>
        <v>2.4518974153725503</v>
      </c>
      <c r="J91" s="115">
        <f t="shared" si="12"/>
        <v>-0.46024133663366334</v>
      </c>
      <c r="K91" s="115">
        <f>(G91-E91)/E91*100</f>
        <v>-4.395467130896565</v>
      </c>
      <c r="L91" s="13"/>
      <c r="M91" s="13"/>
    </row>
    <row r="92" spans="1:13" ht="12.75">
      <c r="A92" s="109"/>
      <c r="B92" s="118"/>
      <c r="C92" s="118"/>
      <c r="D92" s="118"/>
      <c r="E92" s="118"/>
      <c r="F92" s="118"/>
      <c r="G92" s="118"/>
      <c r="H92" s="115"/>
      <c r="I92" s="115"/>
      <c r="J92" s="115"/>
      <c r="K92" s="115"/>
      <c r="L92" s="13"/>
      <c r="M92" s="13"/>
    </row>
    <row r="93" spans="1:13" ht="12.75">
      <c r="A93" s="117" t="s">
        <v>115</v>
      </c>
      <c r="B93" s="122">
        <f aca="true" t="shared" si="16" ref="B93:G93">B9+B34+B41+B46+B91</f>
        <v>34626</v>
      </c>
      <c r="C93" s="122">
        <f t="shared" si="16"/>
        <v>138812.74</v>
      </c>
      <c r="D93" s="122">
        <f t="shared" si="16"/>
        <v>34354</v>
      </c>
      <c r="E93" s="122">
        <f t="shared" si="16"/>
        <v>140645.12300000002</v>
      </c>
      <c r="F93" s="122">
        <f t="shared" si="16"/>
        <v>33929</v>
      </c>
      <c r="G93" s="122">
        <f t="shared" si="16"/>
        <v>135192.74999999997</v>
      </c>
      <c r="H93" s="115">
        <f>(D93-B93)/B93*100</f>
        <v>-0.7855368798013053</v>
      </c>
      <c r="I93" s="115">
        <f>(E93-C93)/C93*100</f>
        <v>1.3200395006971484</v>
      </c>
      <c r="J93" s="115">
        <f>(F93-D93)/D93*100</f>
        <v>-1.2371194038539908</v>
      </c>
      <c r="K93" s="115">
        <f>(G93-E93)/E93*100</f>
        <v>-3.87668828019017</v>
      </c>
      <c r="L93" s="13"/>
      <c r="M93" s="13"/>
    </row>
  </sheetData>
  <mergeCells count="6">
    <mergeCell ref="A1:K1"/>
    <mergeCell ref="J4:K4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scale="45" r:id="rId1"/>
  <headerFooter alignWithMargins="0">
    <oddHeader>&amp;C&amp;A</oddHeader>
    <oddFooter>&amp;CPage &amp;P</oddFooter>
  </headerFooter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T82"/>
  <sheetViews>
    <sheetView workbookViewId="0" topLeftCell="A1">
      <selection activeCell="A1" sqref="A1:K1"/>
    </sheetView>
  </sheetViews>
  <sheetFormatPr defaultColWidth="9.140625" defaultRowHeight="12.75"/>
  <cols>
    <col min="1" max="1" width="45.7109375" style="7" customWidth="1"/>
    <col min="2" max="2" width="12.7109375" style="1" customWidth="1"/>
    <col min="3" max="3" width="17.421875" style="1" customWidth="1"/>
    <col min="4" max="4" width="12.7109375" style="1" customWidth="1"/>
    <col min="5" max="5" width="15.7109375" style="1" customWidth="1"/>
    <col min="6" max="6" width="12.7109375" style="1" customWidth="1"/>
    <col min="7" max="7" width="14.140625" style="1" customWidth="1"/>
    <col min="8" max="17" width="12.7109375" style="1" customWidth="1"/>
    <col min="18" max="18" width="14.57421875" style="1" customWidth="1"/>
    <col min="19" max="20" width="12.7109375" style="1" customWidth="1"/>
    <col min="21" max="16384" width="9.140625" style="1" customWidth="1"/>
  </cols>
  <sheetData>
    <row r="1" spans="1:11" s="9" customFormat="1" ht="12.75">
      <c r="A1" s="175" t="s">
        <v>280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9" customFormat="1" ht="12.75">
      <c r="A2" s="169" t="s">
        <v>232</v>
      </c>
      <c r="B2" s="123"/>
      <c r="C2" s="124"/>
      <c r="D2" s="125"/>
      <c r="E2" s="124"/>
      <c r="F2" s="125"/>
      <c r="G2" s="124"/>
      <c r="H2" s="124"/>
      <c r="I2" s="125"/>
      <c r="J2" s="125"/>
      <c r="K2" s="125"/>
    </row>
    <row r="4" spans="1:20" s="126" customFormat="1" ht="38.25">
      <c r="A4" s="110" t="s">
        <v>108</v>
      </c>
      <c r="B4" s="127" t="s">
        <v>9</v>
      </c>
      <c r="C4" s="127" t="s">
        <v>10</v>
      </c>
      <c r="D4" s="127" t="s">
        <v>11</v>
      </c>
      <c r="E4" s="127" t="s">
        <v>12</v>
      </c>
      <c r="F4" s="127" t="s">
        <v>13</v>
      </c>
      <c r="G4" s="127" t="s">
        <v>14</v>
      </c>
      <c r="H4" s="127" t="s">
        <v>15</v>
      </c>
      <c r="I4" s="127" t="s">
        <v>16</v>
      </c>
      <c r="J4" s="127" t="s">
        <v>17</v>
      </c>
      <c r="K4" s="127" t="s">
        <v>18</v>
      </c>
      <c r="L4" s="127" t="s">
        <v>19</v>
      </c>
      <c r="M4" s="127" t="s">
        <v>20</v>
      </c>
      <c r="N4" s="127" t="s">
        <v>21</v>
      </c>
      <c r="O4" s="127" t="s">
        <v>22</v>
      </c>
      <c r="P4" s="127" t="s">
        <v>23</v>
      </c>
      <c r="Q4" s="127" t="s">
        <v>24</v>
      </c>
      <c r="R4" s="127" t="s">
        <v>25</v>
      </c>
      <c r="S4" s="127" t="s">
        <v>26</v>
      </c>
      <c r="T4" s="128" t="s">
        <v>226</v>
      </c>
    </row>
    <row r="5" spans="1:20" ht="25.5">
      <c r="A5" s="129" t="s">
        <v>29</v>
      </c>
      <c r="B5" s="130">
        <f>('comuni 2009_addetti'!B5-'comuni 2007_addetti'!B5)</f>
        <v>0</v>
      </c>
      <c r="C5" s="130">
        <f>('comuni 2009_addetti'!C5-'comuni 2007_addetti'!C5)</f>
        <v>0</v>
      </c>
      <c r="D5" s="130">
        <f>('comuni 2009_addetti'!D5-'comuni 2007_addetti'!D5)</f>
        <v>0</v>
      </c>
      <c r="E5" s="130">
        <f>('comuni 2009_addetti'!E5-'comuni 2007_addetti'!E5)</f>
        <v>0</v>
      </c>
      <c r="F5" s="130">
        <f>('comuni 2009_addetti'!F5-'comuni 2007_addetti'!F5)</f>
        <v>0</v>
      </c>
      <c r="G5" s="130">
        <f>('comuni 2009_addetti'!G5-'comuni 2007_addetti'!G5)</f>
        <v>0</v>
      </c>
      <c r="H5" s="130">
        <f>('comuni 2009_addetti'!H5-'comuni 2007_addetti'!H5)</f>
        <v>0</v>
      </c>
      <c r="I5" s="130">
        <f>('comuni 2009_addetti'!I5-'comuni 2007_addetti'!I5)</f>
        <v>0</v>
      </c>
      <c r="J5" s="130">
        <f>('comuni 2009_addetti'!J5-'comuni 2007_addetti'!J5)</f>
        <v>0</v>
      </c>
      <c r="K5" s="130">
        <f>('comuni 2009_addetti'!K5-'comuni 2007_addetti'!K5)</f>
        <v>-2.99</v>
      </c>
      <c r="L5" s="130">
        <f>('comuni 2009_addetti'!L5-'comuni 2007_addetti'!L5)</f>
        <v>0</v>
      </c>
      <c r="M5" s="130">
        <f>('comuni 2009_addetti'!M5-'comuni 2007_addetti'!M5)</f>
        <v>0</v>
      </c>
      <c r="N5" s="130">
        <f>('comuni 2009_addetti'!N5-'comuni 2007_addetti'!N5)</f>
        <v>0</v>
      </c>
      <c r="O5" s="130">
        <f>('comuni 2009_addetti'!O5-'comuni 2007_addetti'!O5)</f>
        <v>219.03000000000003</v>
      </c>
      <c r="P5" s="130">
        <f>('comuni 2009_addetti'!P5-'comuni 2007_addetti'!P5)</f>
        <v>0</v>
      </c>
      <c r="Q5" s="130">
        <f>('comuni 2009_addetti'!Q5-'comuni 2007_addetti'!Q5)</f>
        <v>0</v>
      </c>
      <c r="R5" s="130">
        <f>('comuni 2009_addetti'!R5-'comuni 2007_addetti'!R5)</f>
        <v>0</v>
      </c>
      <c r="S5" s="130">
        <f>('comuni 2009_addetti'!S5-'comuni 2007_addetti'!S5)</f>
        <v>0</v>
      </c>
      <c r="T5" s="130">
        <f>('comuni 2009_addetti'!T5-'comuni 2007_addetti'!T5)</f>
        <v>216.04000000000002</v>
      </c>
    </row>
    <row r="6" spans="1:20" ht="25.5">
      <c r="A6" s="129" t="s">
        <v>30</v>
      </c>
      <c r="B6" s="130">
        <f>('comuni 2009_addetti'!B6-'comuni 2007_addetti'!B6)</f>
        <v>0</v>
      </c>
      <c r="C6" s="130">
        <f>('comuni 2009_addetti'!C6-'comuni 2007_addetti'!C6)</f>
        <v>0</v>
      </c>
      <c r="D6" s="130">
        <f>('comuni 2009_addetti'!D6-'comuni 2007_addetti'!D6)</f>
        <v>0</v>
      </c>
      <c r="E6" s="130">
        <f>('comuni 2009_addetti'!E6-'comuni 2007_addetti'!E6)</f>
        <v>0</v>
      </c>
      <c r="F6" s="130">
        <f>('comuni 2009_addetti'!F6-'comuni 2007_addetti'!F6)</f>
        <v>0</v>
      </c>
      <c r="G6" s="130">
        <f>('comuni 2009_addetti'!G6-'comuni 2007_addetti'!G6)</f>
        <v>0</v>
      </c>
      <c r="H6" s="130">
        <f>('comuni 2009_addetti'!H6-'comuni 2007_addetti'!H6)</f>
        <v>7.5</v>
      </c>
      <c r="I6" s="130">
        <f>('comuni 2009_addetti'!I6-'comuni 2007_addetti'!I6)</f>
        <v>0</v>
      </c>
      <c r="J6" s="130">
        <f>('comuni 2009_addetti'!J6-'comuni 2007_addetti'!J6)</f>
        <v>0</v>
      </c>
      <c r="K6" s="130">
        <f>('comuni 2009_addetti'!K6-'comuni 2007_addetti'!K6)</f>
        <v>0</v>
      </c>
      <c r="L6" s="130">
        <f>('comuni 2009_addetti'!L6-'comuni 2007_addetti'!L6)</f>
        <v>0</v>
      </c>
      <c r="M6" s="130">
        <f>('comuni 2009_addetti'!M6-'comuni 2007_addetti'!M6)</f>
        <v>0</v>
      </c>
      <c r="N6" s="130">
        <f>('comuni 2009_addetti'!N6-'comuni 2007_addetti'!N6)</f>
        <v>0</v>
      </c>
      <c r="O6" s="130">
        <f>('comuni 2009_addetti'!O6-'comuni 2007_addetti'!O6)</f>
        <v>11.79</v>
      </c>
      <c r="P6" s="130">
        <f>('comuni 2009_addetti'!P6-'comuni 2007_addetti'!P6)</f>
        <v>0</v>
      </c>
      <c r="Q6" s="130">
        <f>('comuni 2009_addetti'!Q6-'comuni 2007_addetti'!Q6)</f>
        <v>0</v>
      </c>
      <c r="R6" s="130">
        <f>('comuni 2009_addetti'!R6-'comuni 2007_addetti'!R6)</f>
        <v>0</v>
      </c>
      <c r="S6" s="130">
        <f>('comuni 2009_addetti'!S6-'comuni 2007_addetti'!S6)</f>
        <v>0</v>
      </c>
      <c r="T6" s="130">
        <f>('comuni 2009_addetti'!T6-'comuni 2007_addetti'!T6)</f>
        <v>19.289999999999992</v>
      </c>
    </row>
    <row r="7" spans="1:20" ht="25.5">
      <c r="A7" s="129" t="s">
        <v>31</v>
      </c>
      <c r="B7" s="130">
        <f>('comuni 2009_addetti'!B7-'comuni 2007_addetti'!B7)</f>
        <v>0</v>
      </c>
      <c r="C7" s="130">
        <f>('comuni 2009_addetti'!C7-'comuni 2007_addetti'!C7)</f>
        <v>0</v>
      </c>
      <c r="D7" s="130">
        <f>('comuni 2009_addetti'!D7-'comuni 2007_addetti'!D7)</f>
        <v>0</v>
      </c>
      <c r="E7" s="130">
        <f>('comuni 2009_addetti'!E7-'comuni 2007_addetti'!E7)</f>
        <v>0</v>
      </c>
      <c r="F7" s="130">
        <f>('comuni 2009_addetti'!F7-'comuni 2007_addetti'!F7)</f>
        <v>0</v>
      </c>
      <c r="G7" s="130">
        <f>('comuni 2009_addetti'!G7-'comuni 2007_addetti'!G7)</f>
        <v>0</v>
      </c>
      <c r="H7" s="130">
        <f>('comuni 2009_addetti'!H7-'comuni 2007_addetti'!H7)</f>
        <v>0</v>
      </c>
      <c r="I7" s="130">
        <f>('comuni 2009_addetti'!I7-'comuni 2007_addetti'!I7)</f>
        <v>0</v>
      </c>
      <c r="J7" s="130">
        <f>('comuni 2009_addetti'!J7-'comuni 2007_addetti'!J7)</f>
        <v>0</v>
      </c>
      <c r="K7" s="130">
        <f>('comuni 2009_addetti'!K7-'comuni 2007_addetti'!K7)</f>
        <v>0</v>
      </c>
      <c r="L7" s="130">
        <f>('comuni 2009_addetti'!L7-'comuni 2007_addetti'!L7)</f>
        <v>0</v>
      </c>
      <c r="M7" s="130">
        <f>('comuni 2009_addetti'!M7-'comuni 2007_addetti'!M7)</f>
        <v>0</v>
      </c>
      <c r="N7" s="130">
        <f>('comuni 2009_addetti'!N7-'comuni 2007_addetti'!N7)</f>
        <v>0</v>
      </c>
      <c r="O7" s="130">
        <f>('comuni 2009_addetti'!O7-'comuni 2007_addetti'!O7)</f>
        <v>19.620000000000005</v>
      </c>
      <c r="P7" s="130">
        <f>('comuni 2009_addetti'!P7-'comuni 2007_addetti'!P7)</f>
        <v>0</v>
      </c>
      <c r="Q7" s="130">
        <f>('comuni 2009_addetti'!Q7-'comuni 2007_addetti'!Q7)</f>
        <v>0</v>
      </c>
      <c r="R7" s="130">
        <f>('comuni 2009_addetti'!R7-'comuni 2007_addetti'!R7)</f>
        <v>0</v>
      </c>
      <c r="S7" s="130">
        <f>('comuni 2009_addetti'!S7-'comuni 2007_addetti'!S7)</f>
        <v>0</v>
      </c>
      <c r="T7" s="130">
        <f>('comuni 2009_addetti'!T7-'comuni 2007_addetti'!T7)</f>
        <v>19.620000000000005</v>
      </c>
    </row>
    <row r="8" spans="1:20" ht="12.75">
      <c r="A8" s="129" t="s">
        <v>32</v>
      </c>
      <c r="B8" s="130">
        <f>('comuni 2009_addetti'!B8-'comuni 2007_addetti'!B8)</f>
        <v>-22.959999999999923</v>
      </c>
      <c r="C8" s="130">
        <f>('comuni 2009_addetti'!C8-'comuni 2007_addetti'!C8)</f>
        <v>9.770000000000039</v>
      </c>
      <c r="D8" s="130">
        <f>('comuni 2009_addetti'!D8-'comuni 2007_addetti'!D8)</f>
        <v>-0.120000000000001</v>
      </c>
      <c r="E8" s="130">
        <f>('comuni 2009_addetti'!E8-'comuni 2007_addetti'!E8)</f>
        <v>12.660000000000004</v>
      </c>
      <c r="F8" s="130">
        <f>('comuni 2009_addetti'!F8-'comuni 2007_addetti'!F8)</f>
        <v>0.8999999999999986</v>
      </c>
      <c r="G8" s="130">
        <f>('comuni 2009_addetti'!G8-'comuni 2007_addetti'!G8)</f>
        <v>-13.21</v>
      </c>
      <c r="H8" s="130">
        <f>('comuni 2009_addetti'!H8-'comuni 2007_addetti'!H8)</f>
        <v>-32.78</v>
      </c>
      <c r="I8" s="130">
        <f>('comuni 2009_addetti'!I8-'comuni 2007_addetti'!I8)</f>
        <v>41.129999999999995</v>
      </c>
      <c r="J8" s="130">
        <f>('comuni 2009_addetti'!J8-'comuni 2007_addetti'!J8)</f>
        <v>24.670000000000016</v>
      </c>
      <c r="K8" s="130">
        <f>('comuni 2009_addetti'!K8-'comuni 2007_addetti'!K8)</f>
        <v>-228.47000000000003</v>
      </c>
      <c r="L8" s="130">
        <f>('comuni 2009_addetti'!L8-'comuni 2007_addetti'!L8)</f>
        <v>-20.389999999999993</v>
      </c>
      <c r="M8" s="130">
        <f>('comuni 2009_addetti'!M8-'comuni 2007_addetti'!M8)</f>
        <v>-6.809999999999974</v>
      </c>
      <c r="N8" s="130">
        <f>('comuni 2009_addetti'!N8-'comuni 2007_addetti'!N8)</f>
        <v>21.55000000000001</v>
      </c>
      <c r="O8" s="130">
        <f>('comuni 2009_addetti'!O8-'comuni 2007_addetti'!O8)</f>
        <v>-196.96000000000004</v>
      </c>
      <c r="P8" s="130">
        <f>('comuni 2009_addetti'!P8-'comuni 2007_addetti'!P8)</f>
        <v>2.370000000000001</v>
      </c>
      <c r="Q8" s="130">
        <f>('comuni 2009_addetti'!Q8-'comuni 2007_addetti'!Q8)</f>
        <v>-28.850000000000023</v>
      </c>
      <c r="R8" s="130">
        <f>('comuni 2009_addetti'!R8-'comuni 2007_addetti'!R8)</f>
        <v>-6.77</v>
      </c>
      <c r="S8" s="130">
        <f>('comuni 2009_addetti'!S8-'comuni 2007_addetti'!S8)</f>
        <v>1.2000000000000002</v>
      </c>
      <c r="T8" s="130">
        <f>('comuni 2009_addetti'!T8-'comuni 2007_addetti'!T8)</f>
        <v>-443.0699999999997</v>
      </c>
    </row>
    <row r="9" spans="1:20" ht="12.75">
      <c r="A9" s="129" t="s">
        <v>33</v>
      </c>
      <c r="B9" s="130">
        <f>('comuni 2009_addetti'!B9-'comuni 2007_addetti'!B9)</f>
        <v>-10.48</v>
      </c>
      <c r="C9" s="130">
        <f>('comuni 2009_addetti'!C9-'comuni 2007_addetti'!C9)</f>
        <v>-2.4400000000000013</v>
      </c>
      <c r="D9" s="130">
        <f>('comuni 2009_addetti'!D9-'comuni 2007_addetti'!D9)</f>
        <v>0.6500000000000004</v>
      </c>
      <c r="E9" s="130">
        <f>('comuni 2009_addetti'!E9-'comuni 2007_addetti'!E9)</f>
        <v>14.249999999999998</v>
      </c>
      <c r="F9" s="130">
        <f>('comuni 2009_addetti'!F9-'comuni 2007_addetti'!F9)</f>
        <v>4.58</v>
      </c>
      <c r="G9" s="130">
        <f>('comuni 2009_addetti'!G9-'comuni 2007_addetti'!G9)</f>
        <v>-4</v>
      </c>
      <c r="H9" s="130">
        <f>('comuni 2009_addetti'!H9-'comuni 2007_addetti'!H9)</f>
        <v>0</v>
      </c>
      <c r="I9" s="130">
        <f>('comuni 2009_addetti'!I9-'comuni 2007_addetti'!I9)</f>
        <v>0</v>
      </c>
      <c r="J9" s="130">
        <f>('comuni 2009_addetti'!J9-'comuni 2007_addetti'!J9)</f>
        <v>-2.289999999999999</v>
      </c>
      <c r="K9" s="130">
        <f>('comuni 2009_addetti'!K9-'comuni 2007_addetti'!K9)</f>
        <v>-158.07999999999998</v>
      </c>
      <c r="L9" s="130">
        <f>('comuni 2009_addetti'!L9-'comuni 2007_addetti'!L9)</f>
        <v>-2.6500000000000004</v>
      </c>
      <c r="M9" s="130">
        <f>('comuni 2009_addetti'!M9-'comuni 2007_addetti'!M9)</f>
        <v>14.220000000000013</v>
      </c>
      <c r="N9" s="130">
        <f>('comuni 2009_addetti'!N9-'comuni 2007_addetti'!N9)</f>
        <v>-0.43999999999999995</v>
      </c>
      <c r="O9" s="130">
        <f>('comuni 2009_addetti'!O9-'comuni 2007_addetti'!O9)</f>
        <v>-2.9700000000000024</v>
      </c>
      <c r="P9" s="130">
        <f>('comuni 2009_addetti'!P9-'comuni 2007_addetti'!P9)</f>
        <v>0</v>
      </c>
      <c r="Q9" s="130">
        <f>('comuni 2009_addetti'!Q9-'comuni 2007_addetti'!Q9)</f>
        <v>-1.1899999999999995</v>
      </c>
      <c r="R9" s="130">
        <f>('comuni 2009_addetti'!R9-'comuni 2007_addetti'!R9)</f>
        <v>0</v>
      </c>
      <c r="S9" s="130">
        <f>('comuni 2009_addetti'!S9-'comuni 2007_addetti'!S9)</f>
        <v>0</v>
      </c>
      <c r="T9" s="130">
        <f>('comuni 2009_addetti'!T9-'comuni 2007_addetti'!T9)</f>
        <v>-150.84000000000003</v>
      </c>
    </row>
    <row r="10" spans="1:20" ht="12.75">
      <c r="A10" s="129" t="s">
        <v>34</v>
      </c>
      <c r="B10" s="130">
        <f>('comuni 2009_addetti'!B10-'comuni 2007_addetti'!B10)</f>
        <v>0</v>
      </c>
      <c r="C10" s="130">
        <f>('comuni 2009_addetti'!C10-'comuni 2007_addetti'!C10)</f>
        <v>0</v>
      </c>
      <c r="D10" s="130">
        <f>('comuni 2009_addetti'!D10-'comuni 2007_addetti'!D10)</f>
        <v>0</v>
      </c>
      <c r="E10" s="130">
        <f>('comuni 2009_addetti'!E10-'comuni 2007_addetti'!E10)</f>
        <v>-3.26</v>
      </c>
      <c r="F10" s="130">
        <f>('comuni 2009_addetti'!F10-'comuni 2007_addetti'!F10)</f>
        <v>0</v>
      </c>
      <c r="G10" s="130">
        <f>('comuni 2009_addetti'!G10-'comuni 2007_addetti'!G10)</f>
        <v>0</v>
      </c>
      <c r="H10" s="130">
        <f>('comuni 2009_addetti'!H10-'comuni 2007_addetti'!H10)</f>
        <v>-3.4299999999999997</v>
      </c>
      <c r="I10" s="130">
        <f>('comuni 2009_addetti'!I10-'comuni 2007_addetti'!I10)</f>
        <v>-2</v>
      </c>
      <c r="J10" s="130">
        <f>('comuni 2009_addetti'!J10-'comuni 2007_addetti'!J10)</f>
        <v>-121.04</v>
      </c>
      <c r="K10" s="130">
        <f>('comuni 2009_addetti'!K10-'comuni 2007_addetti'!K10)</f>
        <v>-15.670000000000002</v>
      </c>
      <c r="L10" s="130">
        <f>('comuni 2009_addetti'!L10-'comuni 2007_addetti'!L10)</f>
        <v>3.5</v>
      </c>
      <c r="M10" s="130">
        <f>('comuni 2009_addetti'!M10-'comuni 2007_addetti'!M10)</f>
        <v>-1.0100000000000051</v>
      </c>
      <c r="N10" s="130">
        <f>('comuni 2009_addetti'!N10-'comuni 2007_addetti'!N10)</f>
        <v>0</v>
      </c>
      <c r="O10" s="130">
        <f>('comuni 2009_addetti'!O10-'comuni 2007_addetti'!O10)</f>
        <v>9.179999999999993</v>
      </c>
      <c r="P10" s="130">
        <f>('comuni 2009_addetti'!P10-'comuni 2007_addetti'!P10)</f>
        <v>0</v>
      </c>
      <c r="Q10" s="130">
        <f>('comuni 2009_addetti'!Q10-'comuni 2007_addetti'!Q10)</f>
        <v>-5.710000000000001</v>
      </c>
      <c r="R10" s="130">
        <f>('comuni 2009_addetti'!R10-'comuni 2007_addetti'!R10)</f>
        <v>-1.67</v>
      </c>
      <c r="S10" s="130">
        <f>('comuni 2009_addetti'!S10-'comuni 2007_addetti'!S10)</f>
        <v>-15</v>
      </c>
      <c r="T10" s="130">
        <f>('comuni 2009_addetti'!T10-'comuni 2007_addetti'!T10)</f>
        <v>-156.10999999999996</v>
      </c>
    </row>
    <row r="11" spans="1:20" ht="38.25">
      <c r="A11" s="129" t="s">
        <v>35</v>
      </c>
      <c r="B11" s="130">
        <f>('comuni 2009_addetti'!B11-'comuni 2007_addetti'!B11)</f>
        <v>1.33</v>
      </c>
      <c r="C11" s="130">
        <f>('comuni 2009_addetti'!C11-'comuni 2007_addetti'!C11)</f>
        <v>-7.260000000000005</v>
      </c>
      <c r="D11" s="130">
        <f>('comuni 2009_addetti'!D11-'comuni 2007_addetti'!D11)</f>
        <v>-0.5</v>
      </c>
      <c r="E11" s="130">
        <f>('comuni 2009_addetti'!E11-'comuni 2007_addetti'!E11)</f>
        <v>-6.039999999999999</v>
      </c>
      <c r="F11" s="130">
        <f>('comuni 2009_addetti'!F11-'comuni 2007_addetti'!F11)</f>
        <v>0</v>
      </c>
      <c r="G11" s="130">
        <f>('comuni 2009_addetti'!G11-'comuni 2007_addetti'!G11)</f>
        <v>-6.75</v>
      </c>
      <c r="H11" s="130">
        <f>('comuni 2009_addetti'!H11-'comuni 2007_addetti'!H11)</f>
        <v>-10.450000000000003</v>
      </c>
      <c r="I11" s="130">
        <f>('comuni 2009_addetti'!I11-'comuni 2007_addetti'!I11)</f>
        <v>3.51</v>
      </c>
      <c r="J11" s="130">
        <f>('comuni 2009_addetti'!J11-'comuni 2007_addetti'!J11)</f>
        <v>115.49000000000001</v>
      </c>
      <c r="K11" s="130">
        <f>('comuni 2009_addetti'!K11-'comuni 2007_addetti'!K11)</f>
        <v>-29.190000000000055</v>
      </c>
      <c r="L11" s="130">
        <f>('comuni 2009_addetti'!L11-'comuni 2007_addetti'!L11)</f>
        <v>11.239999999999998</v>
      </c>
      <c r="M11" s="130">
        <f>('comuni 2009_addetti'!M11-'comuni 2007_addetti'!M11)</f>
        <v>3.989999999999995</v>
      </c>
      <c r="N11" s="130">
        <f>('comuni 2009_addetti'!N11-'comuni 2007_addetti'!N11)</f>
        <v>-2.33</v>
      </c>
      <c r="O11" s="130">
        <f>('comuni 2009_addetti'!O11-'comuni 2007_addetti'!O11)</f>
        <v>2.799999999999997</v>
      </c>
      <c r="P11" s="130">
        <f>('comuni 2009_addetti'!P11-'comuni 2007_addetti'!P11)</f>
        <v>0</v>
      </c>
      <c r="Q11" s="130">
        <f>('comuni 2009_addetti'!Q11-'comuni 2007_addetti'!Q11)</f>
        <v>0.5</v>
      </c>
      <c r="R11" s="130">
        <f>('comuni 2009_addetti'!R11-'comuni 2007_addetti'!R11)</f>
        <v>-3.25</v>
      </c>
      <c r="S11" s="130">
        <f>('comuni 2009_addetti'!S11-'comuni 2007_addetti'!S11)</f>
        <v>-8.82</v>
      </c>
      <c r="T11" s="130">
        <f>('comuni 2009_addetti'!T11-'comuni 2007_addetti'!T11)</f>
        <v>64.27000000000021</v>
      </c>
    </row>
    <row r="12" spans="1:20" ht="25.5">
      <c r="A12" s="129" t="s">
        <v>36</v>
      </c>
      <c r="B12" s="130">
        <f>('comuni 2009_addetti'!B12-'comuni 2007_addetti'!B12)</f>
        <v>0</v>
      </c>
      <c r="C12" s="130">
        <f>('comuni 2009_addetti'!C12-'comuni 2007_addetti'!C12)</f>
        <v>-7.159999999999997</v>
      </c>
      <c r="D12" s="130">
        <f>('comuni 2009_addetti'!D12-'comuni 2007_addetti'!D12)</f>
        <v>0</v>
      </c>
      <c r="E12" s="130">
        <f>('comuni 2009_addetti'!E12-'comuni 2007_addetti'!E12)</f>
        <v>2.75</v>
      </c>
      <c r="F12" s="130">
        <f>('comuni 2009_addetti'!F12-'comuni 2007_addetti'!F12)</f>
        <v>-3.6499999999999995</v>
      </c>
      <c r="G12" s="130">
        <f>('comuni 2009_addetti'!G12-'comuni 2007_addetti'!G12)</f>
        <v>-4</v>
      </c>
      <c r="H12" s="130">
        <f>('comuni 2009_addetti'!H12-'comuni 2007_addetti'!H12)</f>
        <v>-0.08999999999999986</v>
      </c>
      <c r="I12" s="130">
        <f>('comuni 2009_addetti'!I12-'comuni 2007_addetti'!I12)</f>
        <v>-1.42</v>
      </c>
      <c r="J12" s="130">
        <f>('comuni 2009_addetti'!J12-'comuni 2007_addetti'!J12)</f>
        <v>0</v>
      </c>
      <c r="K12" s="130">
        <f>('comuni 2009_addetti'!K12-'comuni 2007_addetti'!K12)</f>
        <v>-1.730000000000004</v>
      </c>
      <c r="L12" s="130">
        <f>('comuni 2009_addetti'!L12-'comuni 2007_addetti'!L12)</f>
        <v>-79.43</v>
      </c>
      <c r="M12" s="130">
        <f>('comuni 2009_addetti'!M12-'comuni 2007_addetti'!M12)</f>
        <v>-5.090000000000003</v>
      </c>
      <c r="N12" s="130">
        <f>('comuni 2009_addetti'!N12-'comuni 2007_addetti'!N12)</f>
        <v>0</v>
      </c>
      <c r="O12" s="130">
        <f>('comuni 2009_addetti'!O12-'comuni 2007_addetti'!O12)</f>
        <v>-4.33</v>
      </c>
      <c r="P12" s="130">
        <f>('comuni 2009_addetti'!P12-'comuni 2007_addetti'!P12)</f>
        <v>-1.27</v>
      </c>
      <c r="Q12" s="130">
        <f>('comuni 2009_addetti'!Q12-'comuni 2007_addetti'!Q12)</f>
        <v>-2</v>
      </c>
      <c r="R12" s="130">
        <f>('comuni 2009_addetti'!R12-'comuni 2007_addetti'!R12)</f>
        <v>0</v>
      </c>
      <c r="S12" s="130">
        <f>('comuni 2009_addetti'!S12-'comuni 2007_addetti'!S12)</f>
        <v>0</v>
      </c>
      <c r="T12" s="130">
        <f>('comuni 2009_addetti'!T12-'comuni 2007_addetti'!T12)</f>
        <v>-107.41999999999996</v>
      </c>
    </row>
    <row r="13" spans="1:20" ht="51">
      <c r="A13" s="129" t="s">
        <v>37</v>
      </c>
      <c r="B13" s="130">
        <f>('comuni 2009_addetti'!B13-'comuni 2007_addetti'!B13)</f>
        <v>-28.39999999999999</v>
      </c>
      <c r="C13" s="130">
        <f>('comuni 2009_addetti'!C13-'comuni 2007_addetti'!C13)</f>
        <v>-14.349999999999994</v>
      </c>
      <c r="D13" s="130">
        <f>('comuni 2009_addetti'!D13-'comuni 2007_addetti'!D13)</f>
        <v>-2</v>
      </c>
      <c r="E13" s="130">
        <f>('comuni 2009_addetti'!E13-'comuni 2007_addetti'!E13)</f>
        <v>0.16999999999999993</v>
      </c>
      <c r="F13" s="130">
        <f>('comuni 2009_addetti'!F13-'comuni 2007_addetti'!F13)</f>
        <v>0</v>
      </c>
      <c r="G13" s="130">
        <f>('comuni 2009_addetti'!G13-'comuni 2007_addetti'!G13)</f>
        <v>-2.4200000000000017</v>
      </c>
      <c r="H13" s="130">
        <f>('comuni 2009_addetti'!H13-'comuni 2007_addetti'!H13)</f>
        <v>-10.33999999999999</v>
      </c>
      <c r="I13" s="130">
        <f>('comuni 2009_addetti'!I13-'comuni 2007_addetti'!I13)</f>
        <v>4.829999999999998</v>
      </c>
      <c r="J13" s="130">
        <f>('comuni 2009_addetti'!J13-'comuni 2007_addetti'!J13)</f>
        <v>-1.9899999999999984</v>
      </c>
      <c r="K13" s="130">
        <f>('comuni 2009_addetti'!K13-'comuni 2007_addetti'!K13)</f>
        <v>-6.989999999999995</v>
      </c>
      <c r="L13" s="130">
        <f>('comuni 2009_addetti'!L13-'comuni 2007_addetti'!L13)</f>
        <v>-1.08</v>
      </c>
      <c r="M13" s="130">
        <f>('comuni 2009_addetti'!M13-'comuni 2007_addetti'!M13)</f>
        <v>-1.7000000000000028</v>
      </c>
      <c r="N13" s="130">
        <f>('comuni 2009_addetti'!N13-'comuni 2007_addetti'!N13)</f>
        <v>9.58</v>
      </c>
      <c r="O13" s="130">
        <f>('comuni 2009_addetti'!O13-'comuni 2007_addetti'!O13)</f>
        <v>-21.94999999999999</v>
      </c>
      <c r="P13" s="130">
        <f>('comuni 2009_addetti'!P13-'comuni 2007_addetti'!P13)</f>
        <v>-1</v>
      </c>
      <c r="Q13" s="130">
        <f>('comuni 2009_addetti'!Q13-'comuni 2007_addetti'!Q13)</f>
        <v>11.509999999999998</v>
      </c>
      <c r="R13" s="130">
        <f>('comuni 2009_addetti'!R13-'comuni 2007_addetti'!R13)</f>
        <v>5.16</v>
      </c>
      <c r="S13" s="130">
        <f>('comuni 2009_addetti'!S13-'comuni 2007_addetti'!S13)</f>
        <v>0</v>
      </c>
      <c r="T13" s="130">
        <f>('comuni 2009_addetti'!T13-'comuni 2007_addetti'!T13)</f>
        <v>-60.97000000000003</v>
      </c>
    </row>
    <row r="14" spans="1:20" ht="25.5">
      <c r="A14" s="129" t="s">
        <v>38</v>
      </c>
      <c r="B14" s="130">
        <f>('comuni 2009_addetti'!B14-'comuni 2007_addetti'!B14)</f>
        <v>0</v>
      </c>
      <c r="C14" s="130">
        <f>('comuni 2009_addetti'!C14-'comuni 2007_addetti'!C14)</f>
        <v>0</v>
      </c>
      <c r="D14" s="130">
        <f>('comuni 2009_addetti'!D14-'comuni 2007_addetti'!D14)</f>
        <v>0</v>
      </c>
      <c r="E14" s="130">
        <f>('comuni 2009_addetti'!E14-'comuni 2007_addetti'!E14)</f>
        <v>0.7800000000000002</v>
      </c>
      <c r="F14" s="130">
        <f>('comuni 2009_addetti'!F14-'comuni 2007_addetti'!F14)</f>
        <v>0</v>
      </c>
      <c r="G14" s="130">
        <f>('comuni 2009_addetti'!G14-'comuni 2007_addetti'!G14)</f>
        <v>-2.3299999999999983</v>
      </c>
      <c r="H14" s="130">
        <f>('comuni 2009_addetti'!H14-'comuni 2007_addetti'!H14)</f>
        <v>13.22</v>
      </c>
      <c r="I14" s="130">
        <f>('comuni 2009_addetti'!I14-'comuni 2007_addetti'!I14)</f>
        <v>-27.65</v>
      </c>
      <c r="J14" s="130">
        <f>('comuni 2009_addetti'!J14-'comuni 2007_addetti'!J14)</f>
        <v>0</v>
      </c>
      <c r="K14" s="130">
        <f>('comuni 2009_addetti'!K14-'comuni 2007_addetti'!K14)</f>
        <v>-4.329999999999998</v>
      </c>
      <c r="L14" s="130">
        <f>('comuni 2009_addetti'!L14-'comuni 2007_addetti'!L14)</f>
        <v>-1.33</v>
      </c>
      <c r="M14" s="130">
        <f>('comuni 2009_addetti'!M14-'comuni 2007_addetti'!M14)</f>
        <v>-2.17</v>
      </c>
      <c r="N14" s="130">
        <f>('comuni 2009_addetti'!N14-'comuni 2007_addetti'!N14)</f>
        <v>99.62</v>
      </c>
      <c r="O14" s="130">
        <f>('comuni 2009_addetti'!O14-'comuni 2007_addetti'!O14)</f>
        <v>4</v>
      </c>
      <c r="P14" s="130">
        <f>('comuni 2009_addetti'!P14-'comuni 2007_addetti'!P14)</f>
        <v>0</v>
      </c>
      <c r="Q14" s="130">
        <f>('comuni 2009_addetti'!Q14-'comuni 2007_addetti'!Q14)</f>
        <v>0</v>
      </c>
      <c r="R14" s="130">
        <f>('comuni 2009_addetti'!R14-'comuni 2007_addetti'!R14)</f>
        <v>0</v>
      </c>
      <c r="S14" s="130">
        <f>('comuni 2009_addetti'!S14-'comuni 2007_addetti'!S14)</f>
        <v>-1.6600000000000001</v>
      </c>
      <c r="T14" s="130">
        <f>('comuni 2009_addetti'!T14-'comuni 2007_addetti'!T14)</f>
        <v>78.14999999999998</v>
      </c>
    </row>
    <row r="15" spans="1:20" ht="25.5">
      <c r="A15" s="129" t="s">
        <v>39</v>
      </c>
      <c r="B15" s="130">
        <f>('comuni 2009_addetti'!B15-'comuni 2007_addetti'!B15)</f>
        <v>-2.0199999999999996</v>
      </c>
      <c r="C15" s="130">
        <f>('comuni 2009_addetti'!C15-'comuni 2007_addetti'!C15)</f>
        <v>4.35</v>
      </c>
      <c r="D15" s="130">
        <f>('comuni 2009_addetti'!D15-'comuni 2007_addetti'!D15)</f>
        <v>0</v>
      </c>
      <c r="E15" s="130">
        <f>('comuni 2009_addetti'!E15-'comuni 2007_addetti'!E15)</f>
        <v>-0.33000000000000007</v>
      </c>
      <c r="F15" s="130">
        <f>('comuni 2009_addetti'!F15-'comuni 2007_addetti'!F15)</f>
        <v>0</v>
      </c>
      <c r="G15" s="130">
        <f>('comuni 2009_addetti'!G15-'comuni 2007_addetti'!G15)</f>
        <v>0.16999999999999993</v>
      </c>
      <c r="H15" s="130">
        <f>('comuni 2009_addetti'!H15-'comuni 2007_addetti'!H15)</f>
        <v>-0.8400000000000034</v>
      </c>
      <c r="I15" s="130">
        <f>('comuni 2009_addetti'!I15-'comuni 2007_addetti'!I15)</f>
        <v>-1.58</v>
      </c>
      <c r="J15" s="130">
        <f>('comuni 2009_addetti'!J15-'comuni 2007_addetti'!J15)</f>
        <v>0</v>
      </c>
      <c r="K15" s="130">
        <f>('comuni 2009_addetti'!K15-'comuni 2007_addetti'!K15)</f>
        <v>0.9499999999999886</v>
      </c>
      <c r="L15" s="130">
        <f>('comuni 2009_addetti'!L15-'comuni 2007_addetti'!L15)</f>
        <v>0</v>
      </c>
      <c r="M15" s="130">
        <f>('comuni 2009_addetti'!M15-'comuni 2007_addetti'!M15)</f>
        <v>-1.75</v>
      </c>
      <c r="N15" s="130">
        <f>('comuni 2009_addetti'!N15-'comuni 2007_addetti'!N15)</f>
        <v>-6.329999999999998</v>
      </c>
      <c r="O15" s="130">
        <f>('comuni 2009_addetti'!O15-'comuni 2007_addetti'!O15)</f>
        <v>-73.44</v>
      </c>
      <c r="P15" s="130">
        <f>('comuni 2009_addetti'!P15-'comuni 2007_addetti'!P15)</f>
        <v>0</v>
      </c>
      <c r="Q15" s="130">
        <f>('comuni 2009_addetti'!Q15-'comuni 2007_addetti'!Q15)</f>
        <v>-0.08000000000000007</v>
      </c>
      <c r="R15" s="130">
        <f>('comuni 2009_addetti'!R15-'comuni 2007_addetti'!R15)</f>
        <v>-4.5</v>
      </c>
      <c r="S15" s="130">
        <f>('comuni 2009_addetti'!S15-'comuni 2007_addetti'!S15)</f>
        <v>0</v>
      </c>
      <c r="T15" s="130">
        <f>('comuni 2009_addetti'!T15-'comuni 2007_addetti'!T15)</f>
        <v>-85.39999999999998</v>
      </c>
    </row>
    <row r="16" spans="1:20" ht="38.25">
      <c r="A16" s="129" t="s">
        <v>40</v>
      </c>
      <c r="B16" s="130">
        <f>('comuni 2009_addetti'!B16-'comuni 2007_addetti'!B16)</f>
        <v>0</v>
      </c>
      <c r="C16" s="130">
        <f>('comuni 2009_addetti'!C16-'comuni 2007_addetti'!C16)</f>
        <v>0</v>
      </c>
      <c r="D16" s="130">
        <f>('comuni 2009_addetti'!D16-'comuni 2007_addetti'!D16)</f>
        <v>0</v>
      </c>
      <c r="E16" s="130">
        <f>('comuni 2009_addetti'!E16-'comuni 2007_addetti'!E16)</f>
        <v>0</v>
      </c>
      <c r="F16" s="130">
        <f>('comuni 2009_addetti'!F16-'comuni 2007_addetti'!F16)</f>
        <v>0</v>
      </c>
      <c r="G16" s="130">
        <f>('comuni 2009_addetti'!G16-'comuni 2007_addetti'!G16)</f>
        <v>0</v>
      </c>
      <c r="H16" s="130">
        <f>('comuni 2009_addetti'!H16-'comuni 2007_addetti'!H16)</f>
        <v>-0.2400000000000002</v>
      </c>
      <c r="I16" s="130">
        <f>('comuni 2009_addetti'!I16-'comuni 2007_addetti'!I16)</f>
        <v>0</v>
      </c>
      <c r="J16" s="130">
        <f>('comuni 2009_addetti'!J16-'comuni 2007_addetti'!J16)</f>
        <v>1.2700000000000014</v>
      </c>
      <c r="K16" s="130">
        <f>('comuni 2009_addetti'!K16-'comuni 2007_addetti'!K16)</f>
        <v>0</v>
      </c>
      <c r="L16" s="130">
        <f>('comuni 2009_addetti'!L16-'comuni 2007_addetti'!L16)</f>
        <v>0</v>
      </c>
      <c r="M16" s="130">
        <f>('comuni 2009_addetti'!M16-'comuni 2007_addetti'!M16)</f>
        <v>0</v>
      </c>
      <c r="N16" s="130">
        <f>('comuni 2009_addetti'!N16-'comuni 2007_addetti'!N16)</f>
        <v>0</v>
      </c>
      <c r="O16" s="130">
        <f>('comuni 2009_addetti'!O16-'comuni 2007_addetti'!O16)</f>
        <v>3.969999999999999</v>
      </c>
      <c r="P16" s="130">
        <f>('comuni 2009_addetti'!P16-'comuni 2007_addetti'!P16)</f>
        <v>0</v>
      </c>
      <c r="Q16" s="130">
        <f>('comuni 2009_addetti'!Q16-'comuni 2007_addetti'!Q16)</f>
        <v>0</v>
      </c>
      <c r="R16" s="130">
        <f>('comuni 2009_addetti'!R16-'comuni 2007_addetti'!R16)</f>
        <v>0</v>
      </c>
      <c r="S16" s="130">
        <f>('comuni 2009_addetti'!S16-'comuni 2007_addetti'!S16)</f>
        <v>0</v>
      </c>
      <c r="T16" s="130">
        <f>('comuni 2009_addetti'!T16-'comuni 2007_addetti'!T16)</f>
        <v>5</v>
      </c>
    </row>
    <row r="17" spans="1:20" ht="12.75">
      <c r="A17" s="129" t="s">
        <v>41</v>
      </c>
      <c r="B17" s="130">
        <f>('comuni 2009_addetti'!B17-'comuni 2007_addetti'!B17)</f>
        <v>0</v>
      </c>
      <c r="C17" s="130">
        <f>('comuni 2009_addetti'!C17-'comuni 2007_addetti'!C17)</f>
        <v>1.0200000000000102</v>
      </c>
      <c r="D17" s="130">
        <f>('comuni 2009_addetti'!D17-'comuni 2007_addetti'!D17)</f>
        <v>0</v>
      </c>
      <c r="E17" s="130">
        <f>('comuni 2009_addetti'!E17-'comuni 2007_addetti'!E17)</f>
        <v>0</v>
      </c>
      <c r="F17" s="130">
        <f>('comuni 2009_addetti'!F17-'comuni 2007_addetti'!F17)</f>
        <v>-15.159999999999997</v>
      </c>
      <c r="G17" s="130">
        <f>('comuni 2009_addetti'!G17-'comuni 2007_addetti'!G17)</f>
        <v>-5</v>
      </c>
      <c r="H17" s="130">
        <f>('comuni 2009_addetti'!H17-'comuni 2007_addetti'!H17)</f>
        <v>0.56</v>
      </c>
      <c r="I17" s="130">
        <f>('comuni 2009_addetti'!I17-'comuni 2007_addetti'!I17)</f>
        <v>-25.490000000000002</v>
      </c>
      <c r="J17" s="130">
        <f>('comuni 2009_addetti'!J17-'comuni 2007_addetti'!J17)</f>
        <v>14.22999999999999</v>
      </c>
      <c r="K17" s="130">
        <f>('comuni 2009_addetti'!K17-'comuni 2007_addetti'!K17)</f>
        <v>24.89</v>
      </c>
      <c r="L17" s="130">
        <f>('comuni 2009_addetti'!L17-'comuni 2007_addetti'!L17)</f>
        <v>0</v>
      </c>
      <c r="M17" s="130">
        <f>('comuni 2009_addetti'!M17-'comuni 2007_addetti'!M17)</f>
        <v>1.2800000000000011</v>
      </c>
      <c r="N17" s="130">
        <f>('comuni 2009_addetti'!N17-'comuni 2007_addetti'!N17)</f>
        <v>0</v>
      </c>
      <c r="O17" s="130">
        <f>('comuni 2009_addetti'!O17-'comuni 2007_addetti'!O17)</f>
        <v>220.51</v>
      </c>
      <c r="P17" s="130">
        <f>('comuni 2009_addetti'!P17-'comuni 2007_addetti'!P17)</f>
        <v>0</v>
      </c>
      <c r="Q17" s="130">
        <f>('comuni 2009_addetti'!Q17-'comuni 2007_addetti'!Q17)</f>
        <v>4</v>
      </c>
      <c r="R17" s="130">
        <f>('comuni 2009_addetti'!R17-'comuni 2007_addetti'!R17)</f>
        <v>2.950000000000003</v>
      </c>
      <c r="S17" s="130">
        <f>('comuni 2009_addetti'!S17-'comuni 2007_addetti'!S17)</f>
        <v>7.75</v>
      </c>
      <c r="T17" s="130">
        <f>('comuni 2009_addetti'!T17-'comuni 2007_addetti'!T17)</f>
        <v>231.53999999999996</v>
      </c>
    </row>
    <row r="18" spans="1:20" ht="38.25">
      <c r="A18" s="129" t="s">
        <v>42</v>
      </c>
      <c r="B18" s="130">
        <f>('comuni 2009_addetti'!B18-'comuni 2007_addetti'!B18)</f>
        <v>0</v>
      </c>
      <c r="C18" s="130">
        <f>('comuni 2009_addetti'!C18-'comuni 2007_addetti'!C18)</f>
        <v>0</v>
      </c>
      <c r="D18" s="130">
        <f>('comuni 2009_addetti'!D18-'comuni 2007_addetti'!D18)</f>
        <v>0</v>
      </c>
      <c r="E18" s="130">
        <f>('comuni 2009_addetti'!E18-'comuni 2007_addetti'!E18)</f>
        <v>0</v>
      </c>
      <c r="F18" s="130">
        <f>('comuni 2009_addetti'!F18-'comuni 2007_addetti'!F18)</f>
        <v>0</v>
      </c>
      <c r="G18" s="130">
        <f>('comuni 2009_addetti'!G18-'comuni 2007_addetti'!G18)</f>
        <v>0</v>
      </c>
      <c r="H18" s="130">
        <f>('comuni 2009_addetti'!H18-'comuni 2007_addetti'!H18)</f>
        <v>0</v>
      </c>
      <c r="I18" s="130">
        <f>('comuni 2009_addetti'!I18-'comuni 2007_addetti'!I18)</f>
        <v>0</v>
      </c>
      <c r="J18" s="130">
        <f>('comuni 2009_addetti'!J18-'comuni 2007_addetti'!J18)</f>
        <v>0</v>
      </c>
      <c r="K18" s="130">
        <f>('comuni 2009_addetti'!K18-'comuni 2007_addetti'!K18)</f>
        <v>0</v>
      </c>
      <c r="L18" s="130">
        <f>('comuni 2009_addetti'!L18-'comuni 2007_addetti'!L18)</f>
        <v>0</v>
      </c>
      <c r="M18" s="130">
        <f>('comuni 2009_addetti'!M18-'comuni 2007_addetti'!M18)</f>
        <v>0</v>
      </c>
      <c r="N18" s="130">
        <f>('comuni 2009_addetti'!N18-'comuni 2007_addetti'!N18)</f>
        <v>0</v>
      </c>
      <c r="O18" s="130">
        <f>('comuni 2009_addetti'!O18-'comuni 2007_addetti'!O18)</f>
        <v>-0.86</v>
      </c>
      <c r="P18" s="130">
        <f>('comuni 2009_addetti'!P18-'comuni 2007_addetti'!P18)</f>
        <v>0</v>
      </c>
      <c r="Q18" s="130">
        <f>('comuni 2009_addetti'!Q18-'comuni 2007_addetti'!Q18)</f>
        <v>0</v>
      </c>
      <c r="R18" s="130">
        <f>('comuni 2009_addetti'!R18-'comuni 2007_addetti'!R18)</f>
        <v>0</v>
      </c>
      <c r="S18" s="130">
        <f>('comuni 2009_addetti'!S18-'comuni 2007_addetti'!S18)</f>
        <v>0</v>
      </c>
      <c r="T18" s="130">
        <f>('comuni 2009_addetti'!T18-'comuni 2007_addetti'!T18)</f>
        <v>-0.86</v>
      </c>
    </row>
    <row r="19" spans="1:20" ht="25.5">
      <c r="A19" s="129" t="s">
        <v>43</v>
      </c>
      <c r="B19" s="130">
        <f>('comuni 2009_addetti'!B19-'comuni 2007_addetti'!B19)</f>
        <v>0</v>
      </c>
      <c r="C19" s="130">
        <f>('comuni 2009_addetti'!C19-'comuni 2007_addetti'!C19)</f>
        <v>-6.929999999999993</v>
      </c>
      <c r="D19" s="130">
        <f>('comuni 2009_addetti'!D19-'comuni 2007_addetti'!D19)</f>
        <v>-3</v>
      </c>
      <c r="E19" s="130">
        <f>('comuni 2009_addetti'!E19-'comuni 2007_addetti'!E19)</f>
        <v>-12</v>
      </c>
      <c r="F19" s="130">
        <f>('comuni 2009_addetti'!F19-'comuni 2007_addetti'!F19)</f>
        <v>0</v>
      </c>
      <c r="G19" s="130">
        <f>('comuni 2009_addetti'!G19-'comuni 2007_addetti'!G19)</f>
        <v>0.5799999999999983</v>
      </c>
      <c r="H19" s="130">
        <f>('comuni 2009_addetti'!H19-'comuni 2007_addetti'!H19)</f>
        <v>-1.35</v>
      </c>
      <c r="I19" s="130">
        <f>('comuni 2009_addetti'!I19-'comuni 2007_addetti'!I19)</f>
        <v>-5.039999999999999</v>
      </c>
      <c r="J19" s="130">
        <f>('comuni 2009_addetti'!J19-'comuni 2007_addetti'!J19)</f>
        <v>-4.480000000000018</v>
      </c>
      <c r="K19" s="130">
        <f>('comuni 2009_addetti'!K19-'comuni 2007_addetti'!K19)</f>
        <v>-10.620000000000005</v>
      </c>
      <c r="L19" s="130">
        <f>('comuni 2009_addetti'!L19-'comuni 2007_addetti'!L19)</f>
        <v>-16.02000000000001</v>
      </c>
      <c r="M19" s="130">
        <f>('comuni 2009_addetti'!M19-'comuni 2007_addetti'!M19)</f>
        <v>-4.390000000000001</v>
      </c>
      <c r="N19" s="130">
        <f>('comuni 2009_addetti'!N19-'comuni 2007_addetti'!N19)</f>
        <v>-19.060000000000002</v>
      </c>
      <c r="O19" s="130">
        <f>('comuni 2009_addetti'!O19-'comuni 2007_addetti'!O19)</f>
        <v>-31.230000000000018</v>
      </c>
      <c r="P19" s="130">
        <f>('comuni 2009_addetti'!P19-'comuni 2007_addetti'!P19)</f>
        <v>0</v>
      </c>
      <c r="Q19" s="130">
        <f>('comuni 2009_addetti'!Q19-'comuni 2007_addetti'!Q19)</f>
        <v>-4.829999999999998</v>
      </c>
      <c r="R19" s="130">
        <f>('comuni 2009_addetti'!R19-'comuni 2007_addetti'!R19)</f>
        <v>0</v>
      </c>
      <c r="S19" s="130">
        <f>('comuni 2009_addetti'!S19-'comuni 2007_addetti'!S19)</f>
        <v>0</v>
      </c>
      <c r="T19" s="130">
        <f>('comuni 2009_addetti'!T19-'comuni 2007_addetti'!T19)</f>
        <v>-118.37000000000012</v>
      </c>
    </row>
    <row r="20" spans="1:20" ht="25.5">
      <c r="A20" s="129" t="s">
        <v>44</v>
      </c>
      <c r="B20" s="130">
        <f>('comuni 2009_addetti'!B20-'comuni 2007_addetti'!B20)</f>
        <v>4.490000000000002</v>
      </c>
      <c r="C20" s="130">
        <f>('comuni 2009_addetti'!C20-'comuni 2007_addetti'!C20)</f>
        <v>-52.349999999999994</v>
      </c>
      <c r="D20" s="130">
        <f>('comuni 2009_addetti'!D20-'comuni 2007_addetti'!D20)</f>
        <v>0</v>
      </c>
      <c r="E20" s="130">
        <f>('comuni 2009_addetti'!E20-'comuni 2007_addetti'!E20)</f>
        <v>-4.039999999999999</v>
      </c>
      <c r="F20" s="130">
        <f>('comuni 2009_addetti'!F20-'comuni 2007_addetti'!F20)</f>
        <v>-9.219999999999999</v>
      </c>
      <c r="G20" s="130">
        <f>('comuni 2009_addetti'!G20-'comuni 2007_addetti'!G20)</f>
        <v>120.86000000000001</v>
      </c>
      <c r="H20" s="130">
        <f>('comuni 2009_addetti'!H20-'comuni 2007_addetti'!H20)</f>
        <v>-1.1200000000000045</v>
      </c>
      <c r="I20" s="130">
        <f>('comuni 2009_addetti'!I20-'comuni 2007_addetti'!I20)</f>
        <v>-6.080000000000002</v>
      </c>
      <c r="J20" s="130">
        <f>('comuni 2009_addetti'!J20-'comuni 2007_addetti'!J20)</f>
        <v>-3.1400000000000006</v>
      </c>
      <c r="K20" s="130">
        <f>('comuni 2009_addetti'!K20-'comuni 2007_addetti'!K20)</f>
        <v>132.74</v>
      </c>
      <c r="L20" s="130">
        <f>('comuni 2009_addetti'!L20-'comuni 2007_addetti'!L20)</f>
        <v>-0.25</v>
      </c>
      <c r="M20" s="130">
        <f>('comuni 2009_addetti'!M20-'comuni 2007_addetti'!M20)</f>
        <v>-13.750000000000007</v>
      </c>
      <c r="N20" s="130">
        <f>('comuni 2009_addetti'!N20-'comuni 2007_addetti'!N20)</f>
        <v>-19.64</v>
      </c>
      <c r="O20" s="130">
        <f>('comuni 2009_addetti'!O20-'comuni 2007_addetti'!O20)</f>
        <v>-38.379999999999995</v>
      </c>
      <c r="P20" s="130">
        <f>('comuni 2009_addetti'!P20-'comuni 2007_addetti'!P20)</f>
        <v>-1.08</v>
      </c>
      <c r="Q20" s="130">
        <f>('comuni 2009_addetti'!Q20-'comuni 2007_addetti'!Q20)</f>
        <v>-1.4200000000000017</v>
      </c>
      <c r="R20" s="130">
        <f>('comuni 2009_addetti'!R20-'comuni 2007_addetti'!R20)</f>
        <v>3.17</v>
      </c>
      <c r="S20" s="130">
        <f>('comuni 2009_addetti'!S20-'comuni 2007_addetti'!S20)</f>
        <v>-1.1400000000000001</v>
      </c>
      <c r="T20" s="130">
        <f>('comuni 2009_addetti'!T20-'comuni 2007_addetti'!T20)</f>
        <v>109.65000000000009</v>
      </c>
    </row>
    <row r="21" spans="1:20" ht="12.75">
      <c r="A21" s="129" t="s">
        <v>45</v>
      </c>
      <c r="B21" s="130">
        <f>('comuni 2009_addetti'!B21-'comuni 2007_addetti'!B21)</f>
        <v>-4.33</v>
      </c>
      <c r="C21" s="130">
        <f>('comuni 2009_addetti'!C21-'comuni 2007_addetti'!C21)</f>
        <v>0</v>
      </c>
      <c r="D21" s="130">
        <f>('comuni 2009_addetti'!D21-'comuni 2007_addetti'!D21)</f>
        <v>0</v>
      </c>
      <c r="E21" s="130">
        <f>('comuni 2009_addetti'!E21-'comuni 2007_addetti'!E21)</f>
        <v>0</v>
      </c>
      <c r="F21" s="130">
        <f>('comuni 2009_addetti'!F21-'comuni 2007_addetti'!F21)</f>
        <v>0</v>
      </c>
      <c r="G21" s="130">
        <f>('comuni 2009_addetti'!G21-'comuni 2007_addetti'!G21)</f>
        <v>0</v>
      </c>
      <c r="H21" s="130">
        <f>('comuni 2009_addetti'!H21-'comuni 2007_addetti'!H21)</f>
        <v>0</v>
      </c>
      <c r="I21" s="130">
        <f>('comuni 2009_addetti'!I21-'comuni 2007_addetti'!I21)</f>
        <v>3.6999999999999993</v>
      </c>
      <c r="J21" s="130">
        <f>('comuni 2009_addetti'!J21-'comuni 2007_addetti'!J21)</f>
        <v>7.25</v>
      </c>
      <c r="K21" s="130">
        <f>('comuni 2009_addetti'!K21-'comuni 2007_addetti'!K21)</f>
        <v>-20.239999999999995</v>
      </c>
      <c r="L21" s="130">
        <f>('comuni 2009_addetti'!L21-'comuni 2007_addetti'!L21)</f>
        <v>-0.5800000000000001</v>
      </c>
      <c r="M21" s="130">
        <f>('comuni 2009_addetti'!M21-'comuni 2007_addetti'!M21)</f>
        <v>1.0900000000000034</v>
      </c>
      <c r="N21" s="130">
        <f>('comuni 2009_addetti'!N21-'comuni 2007_addetti'!N21)</f>
        <v>-2.75</v>
      </c>
      <c r="O21" s="130">
        <f>('comuni 2009_addetti'!O21-'comuni 2007_addetti'!O21)</f>
        <v>52.860000000000014</v>
      </c>
      <c r="P21" s="130">
        <f>('comuni 2009_addetti'!P21-'comuni 2007_addetti'!P21)</f>
        <v>0</v>
      </c>
      <c r="Q21" s="130">
        <f>('comuni 2009_addetti'!Q21-'comuni 2007_addetti'!Q21)</f>
        <v>0</v>
      </c>
      <c r="R21" s="130">
        <f>('comuni 2009_addetti'!R21-'comuni 2007_addetti'!R21)</f>
        <v>0</v>
      </c>
      <c r="S21" s="130">
        <f>('comuni 2009_addetti'!S21-'comuni 2007_addetti'!S21)</f>
        <v>0</v>
      </c>
      <c r="T21" s="130">
        <f>('comuni 2009_addetti'!T21-'comuni 2007_addetti'!T21)</f>
        <v>37</v>
      </c>
    </row>
    <row r="22" spans="1:20" ht="25.5">
      <c r="A22" s="129" t="s">
        <v>46</v>
      </c>
      <c r="B22" s="130">
        <f>('comuni 2009_addetti'!B22-'comuni 2007_addetti'!B22)</f>
        <v>-0.8499999999999943</v>
      </c>
      <c r="C22" s="130">
        <f>('comuni 2009_addetti'!C22-'comuni 2007_addetti'!C22)</f>
        <v>-21.99000000000001</v>
      </c>
      <c r="D22" s="130">
        <f>('comuni 2009_addetti'!D22-'comuni 2007_addetti'!D22)</f>
        <v>-15.409999999999997</v>
      </c>
      <c r="E22" s="130">
        <f>('comuni 2009_addetti'!E22-'comuni 2007_addetti'!E22)</f>
        <v>2.009999999999998</v>
      </c>
      <c r="F22" s="130">
        <f>('comuni 2009_addetti'!F22-'comuni 2007_addetti'!F22)</f>
        <v>-6.829999999999998</v>
      </c>
      <c r="G22" s="130">
        <f>('comuni 2009_addetti'!G22-'comuni 2007_addetti'!G22)</f>
        <v>-1.5300000000000011</v>
      </c>
      <c r="H22" s="130">
        <f>('comuni 2009_addetti'!H22-'comuni 2007_addetti'!H22)</f>
        <v>3.210000000000001</v>
      </c>
      <c r="I22" s="130">
        <f>('comuni 2009_addetti'!I22-'comuni 2007_addetti'!I22)</f>
        <v>-40.650000000000006</v>
      </c>
      <c r="J22" s="130">
        <f>('comuni 2009_addetti'!J22-'comuni 2007_addetti'!J22)</f>
        <v>-28.64999999999999</v>
      </c>
      <c r="K22" s="130">
        <f>('comuni 2009_addetti'!K22-'comuni 2007_addetti'!K22)</f>
        <v>-149.60000000000014</v>
      </c>
      <c r="L22" s="130">
        <f>('comuni 2009_addetti'!L22-'comuni 2007_addetti'!L22)</f>
        <v>1.6800000000000068</v>
      </c>
      <c r="M22" s="130">
        <f>('comuni 2009_addetti'!M22-'comuni 2007_addetti'!M22)</f>
        <v>-83.50999999999999</v>
      </c>
      <c r="N22" s="130">
        <f>('comuni 2009_addetti'!N22-'comuni 2007_addetti'!N22)</f>
        <v>-7.890000000000001</v>
      </c>
      <c r="O22" s="130">
        <f>('comuni 2009_addetti'!O22-'comuni 2007_addetti'!O22)</f>
        <v>119.87999999999988</v>
      </c>
      <c r="P22" s="130">
        <f>('comuni 2009_addetti'!P22-'comuni 2007_addetti'!P22)</f>
        <v>-0.5799999999999983</v>
      </c>
      <c r="Q22" s="130">
        <f>('comuni 2009_addetti'!Q22-'comuni 2007_addetti'!Q22)</f>
        <v>-11.669999999999987</v>
      </c>
      <c r="R22" s="130">
        <f>('comuni 2009_addetti'!R22-'comuni 2007_addetti'!R22)</f>
        <v>12.39</v>
      </c>
      <c r="S22" s="130">
        <f>('comuni 2009_addetti'!S22-'comuni 2007_addetti'!S22)</f>
        <v>-7.799999999999997</v>
      </c>
      <c r="T22" s="130">
        <f>('comuni 2009_addetti'!T22-'comuni 2007_addetti'!T22)</f>
        <v>-237.78999999999996</v>
      </c>
    </row>
    <row r="23" spans="1:20" ht="51">
      <c r="A23" s="129" t="s">
        <v>47</v>
      </c>
      <c r="B23" s="130">
        <f>('comuni 2009_addetti'!B23-'comuni 2007_addetti'!B23)</f>
        <v>0</v>
      </c>
      <c r="C23" s="130">
        <f>('comuni 2009_addetti'!C23-'comuni 2007_addetti'!C23)</f>
        <v>0</v>
      </c>
      <c r="D23" s="130">
        <f>('comuni 2009_addetti'!D23-'comuni 2007_addetti'!D23)</f>
        <v>-0.16999999999999993</v>
      </c>
      <c r="E23" s="130">
        <f>('comuni 2009_addetti'!E23-'comuni 2007_addetti'!E23)</f>
        <v>0</v>
      </c>
      <c r="F23" s="130">
        <f>('comuni 2009_addetti'!F23-'comuni 2007_addetti'!F23)</f>
        <v>0</v>
      </c>
      <c r="G23" s="130">
        <f>('comuni 2009_addetti'!G23-'comuni 2007_addetti'!G23)</f>
        <v>44</v>
      </c>
      <c r="H23" s="130">
        <f>('comuni 2009_addetti'!H23-'comuni 2007_addetti'!H23)</f>
        <v>0</v>
      </c>
      <c r="I23" s="130">
        <f>('comuni 2009_addetti'!I23-'comuni 2007_addetti'!I23)</f>
        <v>14.87</v>
      </c>
      <c r="J23" s="130">
        <f>('comuni 2009_addetti'!J23-'comuni 2007_addetti'!J23)</f>
        <v>0</v>
      </c>
      <c r="K23" s="130">
        <f>('comuni 2009_addetti'!K23-'comuni 2007_addetti'!K23)</f>
        <v>-62</v>
      </c>
      <c r="L23" s="130">
        <f>('comuni 2009_addetti'!L23-'comuni 2007_addetti'!L23)</f>
        <v>3.5</v>
      </c>
      <c r="M23" s="130">
        <f>('comuni 2009_addetti'!M23-'comuni 2007_addetti'!M23)</f>
        <v>-13.449999999999989</v>
      </c>
      <c r="N23" s="130">
        <f>('comuni 2009_addetti'!N23-'comuni 2007_addetti'!N23)</f>
        <v>-11.170000000000002</v>
      </c>
      <c r="O23" s="130">
        <f>('comuni 2009_addetti'!O23-'comuni 2007_addetti'!O23)</f>
        <v>15.829999999999998</v>
      </c>
      <c r="P23" s="130">
        <f>('comuni 2009_addetti'!P23-'comuni 2007_addetti'!P23)</f>
        <v>-1</v>
      </c>
      <c r="Q23" s="130">
        <f>('comuni 2009_addetti'!Q23-'comuni 2007_addetti'!Q23)</f>
        <v>1</v>
      </c>
      <c r="R23" s="130">
        <f>('comuni 2009_addetti'!R23-'comuni 2007_addetti'!R23)</f>
        <v>3.1400000000000006</v>
      </c>
      <c r="S23" s="130">
        <f>('comuni 2009_addetti'!S23-'comuni 2007_addetti'!S23)</f>
        <v>40.31</v>
      </c>
      <c r="T23" s="130">
        <f>('comuni 2009_addetti'!T23-'comuni 2007_addetti'!T23)</f>
        <v>34.8599999999999</v>
      </c>
    </row>
    <row r="24" spans="1:20" ht="38.25">
      <c r="A24" s="129" t="s">
        <v>48</v>
      </c>
      <c r="B24" s="130">
        <f>('comuni 2009_addetti'!B24-'comuni 2007_addetti'!B24)</f>
        <v>-1.6600000000000001</v>
      </c>
      <c r="C24" s="130">
        <f>('comuni 2009_addetti'!C24-'comuni 2007_addetti'!C24)</f>
        <v>-7</v>
      </c>
      <c r="D24" s="130">
        <f>('comuni 2009_addetti'!D24-'comuni 2007_addetti'!D24)</f>
        <v>-0.6699999999999999</v>
      </c>
      <c r="E24" s="130">
        <f>('comuni 2009_addetti'!E24-'comuni 2007_addetti'!E24)</f>
        <v>-1.08</v>
      </c>
      <c r="F24" s="130">
        <f>('comuni 2009_addetti'!F24-'comuni 2007_addetti'!F24)</f>
        <v>6.17</v>
      </c>
      <c r="G24" s="130">
        <f>('comuni 2009_addetti'!G24-'comuni 2007_addetti'!G24)</f>
        <v>-1</v>
      </c>
      <c r="H24" s="130">
        <f>('comuni 2009_addetti'!H24-'comuni 2007_addetti'!H24)</f>
        <v>-1.8299999999999983</v>
      </c>
      <c r="I24" s="130">
        <f>('comuni 2009_addetti'!I24-'comuni 2007_addetti'!I24)</f>
        <v>-1.8400000000000034</v>
      </c>
      <c r="J24" s="130">
        <f>('comuni 2009_addetti'!J24-'comuni 2007_addetti'!J24)</f>
        <v>-4.920000000000002</v>
      </c>
      <c r="K24" s="130">
        <f>('comuni 2009_addetti'!K24-'comuni 2007_addetti'!K24)</f>
        <v>22.66</v>
      </c>
      <c r="L24" s="130">
        <f>('comuni 2009_addetti'!L24-'comuni 2007_addetti'!L24)</f>
        <v>2.1499999999999915</v>
      </c>
      <c r="M24" s="130">
        <f>('comuni 2009_addetti'!M24-'comuni 2007_addetti'!M24)</f>
        <v>38.76000000000005</v>
      </c>
      <c r="N24" s="130">
        <f>('comuni 2009_addetti'!N24-'comuni 2007_addetti'!N24)</f>
        <v>-12.63</v>
      </c>
      <c r="O24" s="130">
        <f>('comuni 2009_addetti'!O24-'comuni 2007_addetti'!O24)</f>
        <v>91.03999999999999</v>
      </c>
      <c r="P24" s="130">
        <f>('comuni 2009_addetti'!P24-'comuni 2007_addetti'!P24)</f>
        <v>-11.14</v>
      </c>
      <c r="Q24" s="130">
        <f>('comuni 2009_addetti'!Q24-'comuni 2007_addetti'!Q24)</f>
        <v>-1.96</v>
      </c>
      <c r="R24" s="130">
        <f>('comuni 2009_addetti'!R24-'comuni 2007_addetti'!R24)</f>
        <v>8.08</v>
      </c>
      <c r="S24" s="130">
        <f>('comuni 2009_addetti'!S24-'comuni 2007_addetti'!S24)</f>
        <v>0</v>
      </c>
      <c r="T24" s="130">
        <f>('comuni 2009_addetti'!T24-'comuni 2007_addetti'!T24)</f>
        <v>123.13</v>
      </c>
    </row>
    <row r="25" spans="1:20" ht="25.5">
      <c r="A25" s="129" t="s">
        <v>49</v>
      </c>
      <c r="B25" s="130">
        <f>('comuni 2009_addetti'!B25-'comuni 2007_addetti'!B25)</f>
        <v>-41.85000000000002</v>
      </c>
      <c r="C25" s="130">
        <f>('comuni 2009_addetti'!C25-'comuni 2007_addetti'!C25)</f>
        <v>21.83</v>
      </c>
      <c r="D25" s="130">
        <f>('comuni 2009_addetti'!D25-'comuni 2007_addetti'!D25)</f>
        <v>4.25</v>
      </c>
      <c r="E25" s="130">
        <f>('comuni 2009_addetti'!E25-'comuni 2007_addetti'!E25)</f>
        <v>-7.83</v>
      </c>
      <c r="F25" s="130">
        <f>('comuni 2009_addetti'!F25-'comuni 2007_addetti'!F25)</f>
        <v>0</v>
      </c>
      <c r="G25" s="130">
        <f>('comuni 2009_addetti'!G25-'comuni 2007_addetti'!G25)</f>
        <v>36.16999999999996</v>
      </c>
      <c r="H25" s="130">
        <f>('comuni 2009_addetti'!H25-'comuni 2007_addetti'!H25)</f>
        <v>-21.059999999999995</v>
      </c>
      <c r="I25" s="130">
        <f>('comuni 2009_addetti'!I25-'comuni 2007_addetti'!I25)</f>
        <v>13.850000000000009</v>
      </c>
      <c r="J25" s="130">
        <f>('comuni 2009_addetti'!J25-'comuni 2007_addetti'!J25)</f>
        <v>13.330000000000013</v>
      </c>
      <c r="K25" s="130">
        <f>('comuni 2009_addetti'!K25-'comuni 2007_addetti'!K25)</f>
        <v>169.36</v>
      </c>
      <c r="L25" s="130">
        <f>('comuni 2009_addetti'!L25-'comuni 2007_addetti'!L25)</f>
        <v>-6.849999999999994</v>
      </c>
      <c r="M25" s="130">
        <f>('comuni 2009_addetti'!M25-'comuni 2007_addetti'!M25)</f>
        <v>91.2700000000001</v>
      </c>
      <c r="N25" s="130">
        <f>('comuni 2009_addetti'!N25-'comuni 2007_addetti'!N25)</f>
        <v>42.379999999999995</v>
      </c>
      <c r="O25" s="130">
        <f>('comuni 2009_addetti'!O25-'comuni 2007_addetti'!O25)</f>
        <v>-164.22999999999996</v>
      </c>
      <c r="P25" s="130">
        <f>('comuni 2009_addetti'!P25-'comuni 2007_addetti'!P25)</f>
        <v>0</v>
      </c>
      <c r="Q25" s="130">
        <f>('comuni 2009_addetti'!Q25-'comuni 2007_addetti'!Q25)</f>
        <v>-21.78000000000003</v>
      </c>
      <c r="R25" s="130">
        <f>('comuni 2009_addetti'!R25-'comuni 2007_addetti'!R25)</f>
        <v>-1.1700000000000017</v>
      </c>
      <c r="S25" s="130">
        <f>('comuni 2009_addetti'!S25-'comuni 2007_addetti'!S25)</f>
        <v>-36.809999999999995</v>
      </c>
      <c r="T25" s="130">
        <f>('comuni 2009_addetti'!T25-'comuni 2007_addetti'!T25)</f>
        <v>90.86000000000013</v>
      </c>
    </row>
    <row r="26" spans="1:20" ht="25.5">
      <c r="A26" s="129" t="s">
        <v>50</v>
      </c>
      <c r="B26" s="130">
        <f>('comuni 2009_addetti'!B26-'comuni 2007_addetti'!B26)</f>
        <v>-1</v>
      </c>
      <c r="C26" s="130">
        <f>('comuni 2009_addetti'!C26-'comuni 2007_addetti'!C26)</f>
        <v>0</v>
      </c>
      <c r="D26" s="130">
        <f>('comuni 2009_addetti'!D26-'comuni 2007_addetti'!D26)</f>
        <v>0</v>
      </c>
      <c r="E26" s="130">
        <f>('comuni 2009_addetti'!E26-'comuni 2007_addetti'!E26)</f>
        <v>-10.03</v>
      </c>
      <c r="F26" s="130">
        <f>('comuni 2009_addetti'!F26-'comuni 2007_addetti'!F26)</f>
        <v>0</v>
      </c>
      <c r="G26" s="130">
        <f>('comuni 2009_addetti'!G26-'comuni 2007_addetti'!G26)</f>
        <v>0</v>
      </c>
      <c r="H26" s="130">
        <f>('comuni 2009_addetti'!H26-'comuni 2007_addetti'!H26)</f>
        <v>3.1599999999999984</v>
      </c>
      <c r="I26" s="130">
        <f>('comuni 2009_addetti'!I26-'comuni 2007_addetti'!I26)</f>
        <v>0</v>
      </c>
      <c r="J26" s="130">
        <f>('comuni 2009_addetti'!J26-'comuni 2007_addetti'!J26)</f>
        <v>0</v>
      </c>
      <c r="K26" s="130">
        <f>('comuni 2009_addetti'!K26-'comuni 2007_addetti'!K26)</f>
        <v>64.66</v>
      </c>
      <c r="L26" s="130">
        <f>('comuni 2009_addetti'!L26-'comuni 2007_addetti'!L26)</f>
        <v>0</v>
      </c>
      <c r="M26" s="130">
        <f>('comuni 2009_addetti'!M26-'comuni 2007_addetti'!M26)</f>
        <v>6</v>
      </c>
      <c r="N26" s="130">
        <f>('comuni 2009_addetti'!N26-'comuni 2007_addetti'!N26)</f>
        <v>-2.48</v>
      </c>
      <c r="O26" s="130">
        <f>('comuni 2009_addetti'!O26-'comuni 2007_addetti'!O26)</f>
        <v>1.6599999999999966</v>
      </c>
      <c r="P26" s="130">
        <f>('comuni 2009_addetti'!P26-'comuni 2007_addetti'!P26)</f>
        <v>0</v>
      </c>
      <c r="Q26" s="130">
        <f>('comuni 2009_addetti'!Q26-'comuni 2007_addetti'!Q26)</f>
        <v>0</v>
      </c>
      <c r="R26" s="130">
        <f>('comuni 2009_addetti'!R26-'comuni 2007_addetti'!R26)</f>
        <v>0</v>
      </c>
      <c r="S26" s="130">
        <f>('comuni 2009_addetti'!S26-'comuni 2007_addetti'!S26)</f>
        <v>0</v>
      </c>
      <c r="T26" s="130">
        <f>('comuni 2009_addetti'!T26-'comuni 2007_addetti'!T26)</f>
        <v>61.97000000000003</v>
      </c>
    </row>
    <row r="27" spans="1:20" ht="25.5">
      <c r="A27" s="129" t="s">
        <v>51</v>
      </c>
      <c r="B27" s="130">
        <f>('comuni 2009_addetti'!B27-'comuni 2007_addetti'!B27)</f>
        <v>3.41</v>
      </c>
      <c r="C27" s="130">
        <f>('comuni 2009_addetti'!C27-'comuni 2007_addetti'!C27)</f>
        <v>-5.41</v>
      </c>
      <c r="D27" s="130">
        <f>('comuni 2009_addetti'!D27-'comuni 2007_addetti'!D27)</f>
        <v>0</v>
      </c>
      <c r="E27" s="130">
        <f>('comuni 2009_addetti'!E27-'comuni 2007_addetti'!E27)</f>
        <v>0</v>
      </c>
      <c r="F27" s="130">
        <f>('comuni 2009_addetti'!F27-'comuni 2007_addetti'!F27)</f>
        <v>0</v>
      </c>
      <c r="G27" s="130">
        <f>('comuni 2009_addetti'!G27-'comuni 2007_addetti'!G27)</f>
        <v>0.9199999999999999</v>
      </c>
      <c r="H27" s="130">
        <f>('comuni 2009_addetti'!H27-'comuni 2007_addetti'!H27)</f>
        <v>6.199999999999989</v>
      </c>
      <c r="I27" s="130">
        <f>('comuni 2009_addetti'!I27-'comuni 2007_addetti'!I27)</f>
        <v>0</v>
      </c>
      <c r="J27" s="130">
        <f>('comuni 2009_addetti'!J27-'comuni 2007_addetti'!J27)</f>
        <v>0</v>
      </c>
      <c r="K27" s="130">
        <f>('comuni 2009_addetti'!K27-'comuni 2007_addetti'!K27)</f>
        <v>0</v>
      </c>
      <c r="L27" s="130">
        <f>('comuni 2009_addetti'!L27-'comuni 2007_addetti'!L27)</f>
        <v>0</v>
      </c>
      <c r="M27" s="130">
        <f>('comuni 2009_addetti'!M27-'comuni 2007_addetti'!M27)</f>
        <v>0.08000000000000007</v>
      </c>
      <c r="N27" s="130">
        <f>('comuni 2009_addetti'!N27-'comuni 2007_addetti'!N27)</f>
        <v>0</v>
      </c>
      <c r="O27" s="130">
        <f>('comuni 2009_addetti'!O27-'comuni 2007_addetti'!O27)</f>
        <v>-131.42</v>
      </c>
      <c r="P27" s="130">
        <f>('comuni 2009_addetti'!P27-'comuni 2007_addetti'!P27)</f>
        <v>0</v>
      </c>
      <c r="Q27" s="130">
        <f>('comuni 2009_addetti'!Q27-'comuni 2007_addetti'!Q27)</f>
        <v>3</v>
      </c>
      <c r="R27" s="130">
        <f>('comuni 2009_addetti'!R27-'comuni 2007_addetti'!R27)</f>
        <v>0</v>
      </c>
      <c r="S27" s="130">
        <f>('comuni 2009_addetti'!S27-'comuni 2007_addetti'!S27)</f>
        <v>0</v>
      </c>
      <c r="T27" s="130">
        <f>('comuni 2009_addetti'!T27-'comuni 2007_addetti'!T27)</f>
        <v>-123.22000000000003</v>
      </c>
    </row>
    <row r="28" spans="1:20" ht="12.75">
      <c r="A28" s="129" t="s">
        <v>52</v>
      </c>
      <c r="B28" s="130">
        <f>('comuni 2009_addetti'!B28-'comuni 2007_addetti'!B28)</f>
        <v>-1.5</v>
      </c>
      <c r="C28" s="130">
        <f>('comuni 2009_addetti'!C28-'comuni 2007_addetti'!C28)</f>
        <v>3.33</v>
      </c>
      <c r="D28" s="130">
        <f>('comuni 2009_addetti'!D28-'comuni 2007_addetti'!D28)</f>
        <v>0</v>
      </c>
      <c r="E28" s="130">
        <f>('comuni 2009_addetti'!E28-'comuni 2007_addetti'!E28)</f>
        <v>1</v>
      </c>
      <c r="F28" s="130">
        <f>('comuni 2009_addetti'!F28-'comuni 2007_addetti'!F28)</f>
        <v>0</v>
      </c>
      <c r="G28" s="130">
        <f>('comuni 2009_addetti'!G28-'comuni 2007_addetti'!G28)</f>
        <v>-1.9600000000000009</v>
      </c>
      <c r="H28" s="130">
        <f>('comuni 2009_addetti'!H28-'comuni 2007_addetti'!H28)</f>
        <v>0.16999999999999993</v>
      </c>
      <c r="I28" s="130">
        <f>('comuni 2009_addetti'!I28-'comuni 2007_addetti'!I28)</f>
        <v>-0.5899999999999999</v>
      </c>
      <c r="J28" s="130">
        <f>('comuni 2009_addetti'!J28-'comuni 2007_addetti'!J28)</f>
        <v>-14</v>
      </c>
      <c r="K28" s="130">
        <f>('comuni 2009_addetti'!K28-'comuni 2007_addetti'!K28)</f>
        <v>-37.980000000000004</v>
      </c>
      <c r="L28" s="130">
        <f>('comuni 2009_addetti'!L28-'comuni 2007_addetti'!L28)</f>
        <v>0</v>
      </c>
      <c r="M28" s="130">
        <f>('comuni 2009_addetti'!M28-'comuni 2007_addetti'!M28)</f>
        <v>-11.990000000000002</v>
      </c>
      <c r="N28" s="130">
        <f>('comuni 2009_addetti'!N28-'comuni 2007_addetti'!N28)</f>
        <v>8.75</v>
      </c>
      <c r="O28" s="130">
        <f>('comuni 2009_addetti'!O28-'comuni 2007_addetti'!O28)</f>
        <v>-22.61</v>
      </c>
      <c r="P28" s="130">
        <f>('comuni 2009_addetti'!P28-'comuni 2007_addetti'!P28)</f>
        <v>-3.8400000000000034</v>
      </c>
      <c r="Q28" s="130">
        <f>('comuni 2009_addetti'!Q28-'comuni 2007_addetti'!Q28)</f>
        <v>-4.25</v>
      </c>
      <c r="R28" s="130">
        <f>('comuni 2009_addetti'!R28-'comuni 2007_addetti'!R28)</f>
        <v>0</v>
      </c>
      <c r="S28" s="130">
        <f>('comuni 2009_addetti'!S28-'comuni 2007_addetti'!S28)</f>
        <v>0</v>
      </c>
      <c r="T28" s="130">
        <f>('comuni 2009_addetti'!T28-'comuni 2007_addetti'!T28)</f>
        <v>-85.46999999999997</v>
      </c>
    </row>
    <row r="29" spans="1:20" ht="12.75">
      <c r="A29" s="129" t="s">
        <v>53</v>
      </c>
      <c r="B29" s="130">
        <f>('comuni 2009_addetti'!B29-'comuni 2007_addetti'!B29)</f>
        <v>5.65</v>
      </c>
      <c r="C29" s="130">
        <f>('comuni 2009_addetti'!C29-'comuni 2007_addetti'!C29)</f>
        <v>-1.7399999999999984</v>
      </c>
      <c r="D29" s="130">
        <f>('comuni 2009_addetti'!D29-'comuni 2007_addetti'!D29)</f>
        <v>2</v>
      </c>
      <c r="E29" s="130">
        <f>('comuni 2009_addetti'!E29-'comuni 2007_addetti'!E29)</f>
        <v>-3.58</v>
      </c>
      <c r="F29" s="130">
        <f>('comuni 2009_addetti'!F29-'comuni 2007_addetti'!F29)</f>
        <v>0</v>
      </c>
      <c r="G29" s="130">
        <f>('comuni 2009_addetti'!G29-'comuni 2007_addetti'!G29)</f>
        <v>-3.25</v>
      </c>
      <c r="H29" s="130">
        <f>('comuni 2009_addetti'!H29-'comuni 2007_addetti'!H29)</f>
        <v>-6.75</v>
      </c>
      <c r="I29" s="130">
        <f>('comuni 2009_addetti'!I29-'comuni 2007_addetti'!I29)</f>
        <v>0.13000000000000078</v>
      </c>
      <c r="J29" s="130">
        <f>('comuni 2009_addetti'!J29-'comuni 2007_addetti'!J29)</f>
        <v>1</v>
      </c>
      <c r="K29" s="130">
        <f>('comuni 2009_addetti'!K29-'comuni 2007_addetti'!K29)</f>
        <v>12.490000000000002</v>
      </c>
      <c r="L29" s="130">
        <f>('comuni 2009_addetti'!L29-'comuni 2007_addetti'!L29)</f>
        <v>12.170000000000002</v>
      </c>
      <c r="M29" s="130">
        <f>('comuni 2009_addetti'!M29-'comuni 2007_addetti'!M29)</f>
        <v>13.45</v>
      </c>
      <c r="N29" s="130">
        <f>('comuni 2009_addetti'!N29-'comuni 2007_addetti'!N29)</f>
        <v>4.08</v>
      </c>
      <c r="O29" s="130">
        <f>('comuni 2009_addetti'!O29-'comuni 2007_addetti'!O29)</f>
        <v>9.099999999999994</v>
      </c>
      <c r="P29" s="130">
        <f>('comuni 2009_addetti'!P29-'comuni 2007_addetti'!P29)</f>
        <v>1.4400000000000004</v>
      </c>
      <c r="Q29" s="130">
        <f>('comuni 2009_addetti'!Q29-'comuni 2007_addetti'!Q29)</f>
        <v>0.9100000000000001</v>
      </c>
      <c r="R29" s="130">
        <f>('comuni 2009_addetti'!R29-'comuni 2007_addetti'!R29)</f>
        <v>-0.6699999999999999</v>
      </c>
      <c r="S29" s="130">
        <f>('comuni 2009_addetti'!S29-'comuni 2007_addetti'!S29)</f>
        <v>0.8300000000000001</v>
      </c>
      <c r="T29" s="130">
        <f>('comuni 2009_addetti'!T29-'comuni 2007_addetti'!T29)</f>
        <v>47.26000000000005</v>
      </c>
    </row>
    <row r="30" spans="1:20" ht="38.25">
      <c r="A30" s="129" t="s">
        <v>54</v>
      </c>
      <c r="B30" s="130">
        <f>('comuni 2009_addetti'!B30-'comuni 2007_addetti'!B30)</f>
        <v>50.21000000000001</v>
      </c>
      <c r="C30" s="130">
        <f>('comuni 2009_addetti'!C30-'comuni 2007_addetti'!C30)</f>
        <v>-29.42</v>
      </c>
      <c r="D30" s="130">
        <f>('comuni 2009_addetti'!D30-'comuni 2007_addetti'!D30)</f>
        <v>-5.58</v>
      </c>
      <c r="E30" s="130">
        <f>('comuni 2009_addetti'!E30-'comuni 2007_addetti'!E30)</f>
        <v>5</v>
      </c>
      <c r="F30" s="130">
        <f>('comuni 2009_addetti'!F30-'comuni 2007_addetti'!F30)</f>
        <v>11.17</v>
      </c>
      <c r="G30" s="130">
        <f>('comuni 2009_addetti'!G30-'comuni 2007_addetti'!G30)</f>
        <v>-8.329999999999998</v>
      </c>
      <c r="H30" s="130">
        <f>('comuni 2009_addetti'!H30-'comuni 2007_addetti'!H30)</f>
        <v>-10.230000000000004</v>
      </c>
      <c r="I30" s="130">
        <f>('comuni 2009_addetti'!I30-'comuni 2007_addetti'!I30)</f>
        <v>8.169999999999998</v>
      </c>
      <c r="J30" s="130">
        <f>('comuni 2009_addetti'!J30-'comuni 2007_addetti'!J30)</f>
        <v>11.92</v>
      </c>
      <c r="K30" s="130">
        <f>('comuni 2009_addetti'!K30-'comuni 2007_addetti'!K30)</f>
        <v>-15.629999999999995</v>
      </c>
      <c r="L30" s="130">
        <f>('comuni 2009_addetti'!L30-'comuni 2007_addetti'!L30)</f>
        <v>2.2499999999999982</v>
      </c>
      <c r="M30" s="130">
        <f>('comuni 2009_addetti'!M30-'comuni 2007_addetti'!M30)</f>
        <v>-1.3100000000000023</v>
      </c>
      <c r="N30" s="130">
        <f>('comuni 2009_addetti'!N30-'comuni 2007_addetti'!N30)</f>
        <v>-7.91</v>
      </c>
      <c r="O30" s="130">
        <f>('comuni 2009_addetti'!O30-'comuni 2007_addetti'!O30)</f>
        <v>-233.05999999999995</v>
      </c>
      <c r="P30" s="130">
        <f>('comuni 2009_addetti'!P30-'comuni 2007_addetti'!P30)</f>
        <v>5.75</v>
      </c>
      <c r="Q30" s="130">
        <f>('comuni 2009_addetti'!Q30-'comuni 2007_addetti'!Q30)</f>
        <v>7.050000000000001</v>
      </c>
      <c r="R30" s="130">
        <f>('comuni 2009_addetti'!R30-'comuni 2007_addetti'!R30)</f>
        <v>-2.98</v>
      </c>
      <c r="S30" s="130">
        <f>('comuni 2009_addetti'!S30-'comuni 2007_addetti'!S30)</f>
        <v>-2.92</v>
      </c>
      <c r="T30" s="130">
        <f>('comuni 2009_addetti'!T30-'comuni 2007_addetti'!T30)</f>
        <v>-215.8499999999999</v>
      </c>
    </row>
    <row r="31" spans="1:20" ht="25.5">
      <c r="A31" s="129" t="s">
        <v>55</v>
      </c>
      <c r="B31" s="130">
        <f>('comuni 2009_addetti'!B31-'comuni 2007_addetti'!B31)</f>
        <v>0</v>
      </c>
      <c r="C31" s="130">
        <f>('comuni 2009_addetti'!C31-'comuni 2007_addetti'!C31)</f>
        <v>0</v>
      </c>
      <c r="D31" s="130">
        <f>('comuni 2009_addetti'!D31-'comuni 2007_addetti'!D31)</f>
        <v>0</v>
      </c>
      <c r="E31" s="130">
        <f>('comuni 2009_addetti'!E31-'comuni 2007_addetti'!E31)</f>
        <v>1</v>
      </c>
      <c r="F31" s="130">
        <f>('comuni 2009_addetti'!F31-'comuni 2007_addetti'!F31)</f>
        <v>0</v>
      </c>
      <c r="G31" s="130">
        <f>('comuni 2009_addetti'!G31-'comuni 2007_addetti'!G31)</f>
        <v>0</v>
      </c>
      <c r="H31" s="130">
        <f>('comuni 2009_addetti'!H31-'comuni 2007_addetti'!H31)</f>
        <v>-0.7699999999999996</v>
      </c>
      <c r="I31" s="130">
        <f>('comuni 2009_addetti'!I31-'comuni 2007_addetti'!I31)</f>
        <v>0</v>
      </c>
      <c r="J31" s="130">
        <f>('comuni 2009_addetti'!J31-'comuni 2007_addetti'!J31)</f>
        <v>0</v>
      </c>
      <c r="K31" s="130">
        <f>('comuni 2009_addetti'!K31-'comuni 2007_addetti'!K31)</f>
        <v>82.64</v>
      </c>
      <c r="L31" s="130">
        <f>('comuni 2009_addetti'!L31-'comuni 2007_addetti'!L31)</f>
        <v>0</v>
      </c>
      <c r="M31" s="130">
        <f>('comuni 2009_addetti'!M31-'comuni 2007_addetti'!M31)</f>
        <v>-6.399999999999999</v>
      </c>
      <c r="N31" s="130">
        <f>('comuni 2009_addetti'!N31-'comuni 2007_addetti'!N31)</f>
        <v>7.46</v>
      </c>
      <c r="O31" s="130">
        <f>('comuni 2009_addetti'!O31-'comuni 2007_addetti'!O31)</f>
        <v>175.18</v>
      </c>
      <c r="P31" s="130">
        <f>('comuni 2009_addetti'!P31-'comuni 2007_addetti'!P31)</f>
        <v>0</v>
      </c>
      <c r="Q31" s="130">
        <f>('comuni 2009_addetti'!Q31-'comuni 2007_addetti'!Q31)</f>
        <v>0</v>
      </c>
      <c r="R31" s="130">
        <f>('comuni 2009_addetti'!R31-'comuni 2007_addetti'!R31)</f>
        <v>0</v>
      </c>
      <c r="S31" s="130">
        <f>('comuni 2009_addetti'!S31-'comuni 2007_addetti'!S31)</f>
        <v>0</v>
      </c>
      <c r="T31" s="130">
        <f>('comuni 2009_addetti'!T31-'comuni 2007_addetti'!T31)</f>
        <v>259.11</v>
      </c>
    </row>
    <row r="32" spans="1:20" ht="25.5">
      <c r="A32" s="129" t="s">
        <v>56</v>
      </c>
      <c r="B32" s="130">
        <f>('comuni 2009_addetti'!B32-'comuni 2007_addetti'!B32)</f>
        <v>0</v>
      </c>
      <c r="C32" s="130">
        <f>('comuni 2009_addetti'!C32-'comuni 2007_addetti'!C32)</f>
        <v>0</v>
      </c>
      <c r="D32" s="130">
        <f>('comuni 2009_addetti'!D32-'comuni 2007_addetti'!D32)</f>
        <v>0</v>
      </c>
      <c r="E32" s="130">
        <f>('comuni 2009_addetti'!E32-'comuni 2007_addetti'!E32)</f>
        <v>-1</v>
      </c>
      <c r="F32" s="130">
        <f>('comuni 2009_addetti'!F32-'comuni 2007_addetti'!F32)</f>
        <v>0</v>
      </c>
      <c r="G32" s="130">
        <f>('comuni 2009_addetti'!G32-'comuni 2007_addetti'!G32)</f>
        <v>0</v>
      </c>
      <c r="H32" s="130">
        <f>('comuni 2009_addetti'!H32-'comuni 2007_addetti'!H32)</f>
        <v>0</v>
      </c>
      <c r="I32" s="130">
        <f>('comuni 2009_addetti'!I32-'comuni 2007_addetti'!I32)</f>
        <v>0</v>
      </c>
      <c r="J32" s="130">
        <f>('comuni 2009_addetti'!J32-'comuni 2007_addetti'!J32)</f>
        <v>0</v>
      </c>
      <c r="K32" s="130">
        <f>('comuni 2009_addetti'!K32-'comuni 2007_addetti'!K32)</f>
        <v>-76</v>
      </c>
      <c r="L32" s="130">
        <f>('comuni 2009_addetti'!L32-'comuni 2007_addetti'!L32)</f>
        <v>0</v>
      </c>
      <c r="M32" s="130">
        <f>('comuni 2009_addetti'!M32-'comuni 2007_addetti'!M32)</f>
        <v>0</v>
      </c>
      <c r="N32" s="130">
        <f>('comuni 2009_addetti'!N32-'comuni 2007_addetti'!N32)</f>
        <v>-8</v>
      </c>
      <c r="O32" s="130">
        <f>('comuni 2009_addetti'!O32-'comuni 2007_addetti'!O32)</f>
        <v>-310.16</v>
      </c>
      <c r="P32" s="130">
        <f>('comuni 2009_addetti'!P32-'comuni 2007_addetti'!P32)</f>
        <v>0</v>
      </c>
      <c r="Q32" s="130">
        <f>('comuni 2009_addetti'!Q32-'comuni 2007_addetti'!Q32)</f>
        <v>-6</v>
      </c>
      <c r="R32" s="130">
        <f>('comuni 2009_addetti'!R32-'comuni 2007_addetti'!R32)</f>
        <v>0</v>
      </c>
      <c r="S32" s="130">
        <f>('comuni 2009_addetti'!S32-'comuni 2007_addetti'!S32)</f>
        <v>0</v>
      </c>
      <c r="T32" s="130">
        <f>('comuni 2009_addetti'!T32-'comuni 2007_addetti'!T32)</f>
        <v>-401.16</v>
      </c>
    </row>
    <row r="33" spans="1:20" ht="12.75">
      <c r="A33" s="129" t="s">
        <v>57</v>
      </c>
      <c r="B33" s="130">
        <f>('comuni 2009_addetti'!B33-'comuni 2007_addetti'!B33)</f>
        <v>0</v>
      </c>
      <c r="C33" s="130">
        <f>('comuni 2009_addetti'!C33-'comuni 2007_addetti'!C33)</f>
        <v>-2.06</v>
      </c>
      <c r="D33" s="130">
        <f>('comuni 2009_addetti'!D33-'comuni 2007_addetti'!D33)</f>
        <v>0</v>
      </c>
      <c r="E33" s="130">
        <f>('comuni 2009_addetti'!E33-'comuni 2007_addetti'!E33)</f>
        <v>-2.38</v>
      </c>
      <c r="F33" s="130">
        <f>('comuni 2009_addetti'!F33-'comuni 2007_addetti'!F33)</f>
        <v>0</v>
      </c>
      <c r="G33" s="130">
        <f>('comuni 2009_addetti'!G33-'comuni 2007_addetti'!G33)</f>
        <v>0</v>
      </c>
      <c r="H33" s="130">
        <f>('comuni 2009_addetti'!H33-'comuni 2007_addetti'!H33)</f>
        <v>-11.87</v>
      </c>
      <c r="I33" s="130">
        <f>('comuni 2009_addetti'!I33-'comuni 2007_addetti'!I33)</f>
        <v>0</v>
      </c>
      <c r="J33" s="130">
        <f>('comuni 2009_addetti'!J33-'comuni 2007_addetti'!J33)</f>
        <v>0</v>
      </c>
      <c r="K33" s="130">
        <f>('comuni 2009_addetti'!K33-'comuni 2007_addetti'!K33)</f>
        <v>4.15</v>
      </c>
      <c r="L33" s="130">
        <f>('comuni 2009_addetti'!L33-'comuni 2007_addetti'!L33)</f>
        <v>0</v>
      </c>
      <c r="M33" s="130">
        <f>('comuni 2009_addetti'!M33-'comuni 2007_addetti'!M33)</f>
        <v>-79.57</v>
      </c>
      <c r="N33" s="130">
        <f>('comuni 2009_addetti'!N33-'comuni 2007_addetti'!N33)</f>
        <v>1</v>
      </c>
      <c r="O33" s="130">
        <f>('comuni 2009_addetti'!O33-'comuni 2007_addetti'!O33)</f>
        <v>1.2899999999999991</v>
      </c>
      <c r="P33" s="130">
        <f>('comuni 2009_addetti'!P33-'comuni 2007_addetti'!P33)</f>
        <v>0</v>
      </c>
      <c r="Q33" s="130">
        <f>('comuni 2009_addetti'!Q33-'comuni 2007_addetti'!Q33)</f>
        <v>0</v>
      </c>
      <c r="R33" s="130">
        <f>('comuni 2009_addetti'!R33-'comuni 2007_addetti'!R33)</f>
        <v>0</v>
      </c>
      <c r="S33" s="130">
        <f>('comuni 2009_addetti'!S33-'comuni 2007_addetti'!S33)</f>
        <v>0</v>
      </c>
      <c r="T33" s="130">
        <f>('comuni 2009_addetti'!T33-'comuni 2007_addetti'!T33)</f>
        <v>-89.44000000000001</v>
      </c>
    </row>
    <row r="34" spans="1:20" ht="38.25">
      <c r="A34" s="129" t="s">
        <v>58</v>
      </c>
      <c r="B34" s="130">
        <f>('comuni 2009_addetti'!B34-'comuni 2007_addetti'!B34)</f>
        <v>0</v>
      </c>
      <c r="C34" s="130">
        <f>('comuni 2009_addetti'!C34-'comuni 2007_addetti'!C34)</f>
        <v>0</v>
      </c>
      <c r="D34" s="130">
        <f>('comuni 2009_addetti'!D34-'comuni 2007_addetti'!D34)</f>
        <v>3</v>
      </c>
      <c r="E34" s="130">
        <f>('comuni 2009_addetti'!E34-'comuni 2007_addetti'!E34)</f>
        <v>1.19</v>
      </c>
      <c r="F34" s="130">
        <f>('comuni 2009_addetti'!F34-'comuni 2007_addetti'!F34)</f>
        <v>0</v>
      </c>
      <c r="G34" s="130">
        <f>('comuni 2009_addetti'!G34-'comuni 2007_addetti'!G34)</f>
        <v>0</v>
      </c>
      <c r="H34" s="130">
        <f>('comuni 2009_addetti'!H34-'comuni 2007_addetti'!H34)</f>
        <v>0</v>
      </c>
      <c r="I34" s="130">
        <f>('comuni 2009_addetti'!I34-'comuni 2007_addetti'!I34)</f>
        <v>-5</v>
      </c>
      <c r="J34" s="130">
        <f>('comuni 2009_addetti'!J34-'comuni 2007_addetti'!J34)</f>
        <v>-4.619999999999999</v>
      </c>
      <c r="K34" s="130">
        <f>('comuni 2009_addetti'!K34-'comuni 2007_addetti'!K34)</f>
        <v>39.68000000000001</v>
      </c>
      <c r="L34" s="130">
        <f>('comuni 2009_addetti'!L34-'comuni 2007_addetti'!L34)</f>
        <v>0</v>
      </c>
      <c r="M34" s="130">
        <f>('comuni 2009_addetti'!M34-'comuni 2007_addetti'!M34)</f>
        <v>28.42</v>
      </c>
      <c r="N34" s="130">
        <f>('comuni 2009_addetti'!N34-'comuni 2007_addetti'!N34)</f>
        <v>-0.1999999999999993</v>
      </c>
      <c r="O34" s="130">
        <f>('comuni 2009_addetti'!O34-'comuni 2007_addetti'!O34)</f>
        <v>-38.03</v>
      </c>
      <c r="P34" s="130">
        <f>('comuni 2009_addetti'!P34-'comuni 2007_addetti'!P34)</f>
        <v>0.010000000000000009</v>
      </c>
      <c r="Q34" s="130">
        <f>('comuni 2009_addetti'!Q34-'comuni 2007_addetti'!Q34)</f>
        <v>0</v>
      </c>
      <c r="R34" s="130">
        <f>('comuni 2009_addetti'!R34-'comuni 2007_addetti'!R34)</f>
        <v>0</v>
      </c>
      <c r="S34" s="130">
        <f>('comuni 2009_addetti'!S34-'comuni 2007_addetti'!S34)</f>
        <v>0.26000000000000156</v>
      </c>
      <c r="T34" s="130">
        <f>('comuni 2009_addetti'!T34-'comuni 2007_addetti'!T34)</f>
        <v>24.70999999999998</v>
      </c>
    </row>
    <row r="35" spans="1:20" ht="25.5">
      <c r="A35" s="129" t="s">
        <v>59</v>
      </c>
      <c r="B35" s="130">
        <f>('comuni 2009_addetti'!B35-'comuni 2007_addetti'!B35)</f>
        <v>0</v>
      </c>
      <c r="C35" s="130">
        <f>('comuni 2009_addetti'!C35-'comuni 2007_addetti'!C35)</f>
        <v>0</v>
      </c>
      <c r="D35" s="130">
        <f>('comuni 2009_addetti'!D35-'comuni 2007_addetti'!D35)</f>
        <v>0</v>
      </c>
      <c r="E35" s="130">
        <f>('comuni 2009_addetti'!E35-'comuni 2007_addetti'!E35)</f>
        <v>0</v>
      </c>
      <c r="F35" s="130">
        <f>('comuni 2009_addetti'!F35-'comuni 2007_addetti'!F35)</f>
        <v>0</v>
      </c>
      <c r="G35" s="130">
        <f>('comuni 2009_addetti'!G35-'comuni 2007_addetti'!G35)</f>
        <v>0</v>
      </c>
      <c r="H35" s="130">
        <f>('comuni 2009_addetti'!H35-'comuni 2007_addetti'!H35)</f>
        <v>0</v>
      </c>
      <c r="I35" s="130">
        <f>('comuni 2009_addetti'!I35-'comuni 2007_addetti'!I35)</f>
        <v>-6.75</v>
      </c>
      <c r="J35" s="130">
        <f>('comuni 2009_addetti'!J35-'comuni 2007_addetti'!J35)</f>
        <v>0</v>
      </c>
      <c r="K35" s="130">
        <f>('comuni 2009_addetti'!K35-'comuni 2007_addetti'!K35)</f>
        <v>-0.16999999999999993</v>
      </c>
      <c r="L35" s="130">
        <f>('comuni 2009_addetti'!L35-'comuni 2007_addetti'!L35)</f>
        <v>0</v>
      </c>
      <c r="M35" s="130">
        <f>('comuni 2009_addetti'!M35-'comuni 2007_addetti'!M35)</f>
        <v>-2.67</v>
      </c>
      <c r="N35" s="130">
        <f>('comuni 2009_addetti'!N35-'comuni 2007_addetti'!N35)</f>
        <v>0</v>
      </c>
      <c r="O35" s="130">
        <f>('comuni 2009_addetti'!O35-'comuni 2007_addetti'!O35)</f>
        <v>7.959999999999999</v>
      </c>
      <c r="P35" s="130">
        <f>('comuni 2009_addetti'!P35-'comuni 2007_addetti'!P35)</f>
        <v>0</v>
      </c>
      <c r="Q35" s="130">
        <f>('comuni 2009_addetti'!Q35-'comuni 2007_addetti'!Q35)</f>
        <v>0</v>
      </c>
      <c r="R35" s="130">
        <f>('comuni 2009_addetti'!R35-'comuni 2007_addetti'!R35)</f>
        <v>0</v>
      </c>
      <c r="S35" s="130">
        <f>('comuni 2009_addetti'!S35-'comuni 2007_addetti'!S35)</f>
        <v>0</v>
      </c>
      <c r="T35" s="130">
        <f>('comuni 2009_addetti'!T35-'comuni 2007_addetti'!T35)</f>
        <v>-1.6300000000000008</v>
      </c>
    </row>
    <row r="36" spans="1:20" ht="12.75">
      <c r="A36" s="129" t="s">
        <v>60</v>
      </c>
      <c r="B36" s="130">
        <f>('comuni 2009_addetti'!B36-'comuni 2007_addetti'!B36)</f>
        <v>12.120000000000005</v>
      </c>
      <c r="C36" s="130">
        <f>('comuni 2009_addetti'!C36-'comuni 2007_addetti'!C36)</f>
        <v>-34.519999999999996</v>
      </c>
      <c r="D36" s="130">
        <f>('comuni 2009_addetti'!D36-'comuni 2007_addetti'!D36)</f>
        <v>-7.719999999999999</v>
      </c>
      <c r="E36" s="130">
        <f>('comuni 2009_addetti'!E36-'comuni 2007_addetti'!E36)</f>
        <v>-32.82</v>
      </c>
      <c r="F36" s="130">
        <f>('comuni 2009_addetti'!F36-'comuni 2007_addetti'!F36)</f>
        <v>8.15</v>
      </c>
      <c r="G36" s="130">
        <f>('comuni 2009_addetti'!G36-'comuni 2007_addetti'!G36)</f>
        <v>-9.170000000000002</v>
      </c>
      <c r="H36" s="130">
        <f>('comuni 2009_addetti'!H36-'comuni 2007_addetti'!H36)</f>
        <v>-34.58000000000004</v>
      </c>
      <c r="I36" s="130">
        <f>('comuni 2009_addetti'!I36-'comuni 2007_addetti'!I36)</f>
        <v>-33.9</v>
      </c>
      <c r="J36" s="130">
        <f>('comuni 2009_addetti'!J36-'comuni 2007_addetti'!J36)</f>
        <v>-13.049999999999997</v>
      </c>
      <c r="K36" s="130">
        <f>('comuni 2009_addetti'!K36-'comuni 2007_addetti'!K36)</f>
        <v>-180.66000000000003</v>
      </c>
      <c r="L36" s="130">
        <f>('comuni 2009_addetti'!L36-'comuni 2007_addetti'!L36)</f>
        <v>-14.469999999999999</v>
      </c>
      <c r="M36" s="130">
        <f>('comuni 2009_addetti'!M36-'comuni 2007_addetti'!M36)</f>
        <v>-46.680000000000064</v>
      </c>
      <c r="N36" s="130">
        <f>('comuni 2009_addetti'!N36-'comuni 2007_addetti'!N36)</f>
        <v>-29.690000000000005</v>
      </c>
      <c r="O36" s="130">
        <f>('comuni 2009_addetti'!O36-'comuni 2007_addetti'!O36)</f>
        <v>-501.73</v>
      </c>
      <c r="P36" s="130">
        <f>('comuni 2009_addetti'!P36-'comuni 2007_addetti'!P36)</f>
        <v>-12.609999999999992</v>
      </c>
      <c r="Q36" s="130">
        <f>('comuni 2009_addetti'!Q36-'comuni 2007_addetti'!Q36)</f>
        <v>7.540000000000006</v>
      </c>
      <c r="R36" s="130">
        <f>('comuni 2009_addetti'!R36-'comuni 2007_addetti'!R36)</f>
        <v>0.9600000000000009</v>
      </c>
      <c r="S36" s="130">
        <f>('comuni 2009_addetti'!S36-'comuni 2007_addetti'!S36)</f>
        <v>-8.340000000000002</v>
      </c>
      <c r="T36" s="130">
        <f>('comuni 2009_addetti'!T36-'comuni 2007_addetti'!T36)</f>
        <v>-931.1700000000001</v>
      </c>
    </row>
    <row r="37" spans="1:20" ht="12.75">
      <c r="A37" s="129" t="s">
        <v>61</v>
      </c>
      <c r="B37" s="130">
        <f>('comuni 2009_addetti'!B37-'comuni 2007_addetti'!B37)</f>
        <v>0</v>
      </c>
      <c r="C37" s="130">
        <f>('comuni 2009_addetti'!C37-'comuni 2007_addetti'!C37)</f>
        <v>3.42</v>
      </c>
      <c r="D37" s="130">
        <f>('comuni 2009_addetti'!D37-'comuni 2007_addetti'!D37)</f>
        <v>0</v>
      </c>
      <c r="E37" s="130">
        <f>('comuni 2009_addetti'!E37-'comuni 2007_addetti'!E37)</f>
        <v>25.589999999999996</v>
      </c>
      <c r="F37" s="130">
        <f>('comuni 2009_addetti'!F37-'comuni 2007_addetti'!F37)</f>
        <v>0.5900000000000034</v>
      </c>
      <c r="G37" s="130">
        <f>('comuni 2009_addetti'!G37-'comuni 2007_addetti'!G37)</f>
        <v>-3.67</v>
      </c>
      <c r="H37" s="130">
        <f>('comuni 2009_addetti'!H37-'comuni 2007_addetti'!H37)</f>
        <v>-43</v>
      </c>
      <c r="I37" s="130">
        <f>('comuni 2009_addetti'!I37-'comuni 2007_addetti'!I37)</f>
        <v>0</v>
      </c>
      <c r="J37" s="130">
        <f>('comuni 2009_addetti'!J37-'comuni 2007_addetti'!J37)</f>
        <v>0</v>
      </c>
      <c r="K37" s="130">
        <f>('comuni 2009_addetti'!K37-'comuni 2007_addetti'!K37)</f>
        <v>-0.9399999999999995</v>
      </c>
      <c r="L37" s="130">
        <f>('comuni 2009_addetti'!L37-'comuni 2007_addetti'!L37)</f>
        <v>0</v>
      </c>
      <c r="M37" s="130">
        <f>('comuni 2009_addetti'!M37-'comuni 2007_addetti'!M37)</f>
        <v>7.380000000000001</v>
      </c>
      <c r="N37" s="130">
        <f>('comuni 2009_addetti'!N37-'comuni 2007_addetti'!N37)</f>
        <v>0.75</v>
      </c>
      <c r="O37" s="130">
        <f>('comuni 2009_addetti'!O37-'comuni 2007_addetti'!O37)</f>
        <v>265.54999999999995</v>
      </c>
      <c r="P37" s="130">
        <f>('comuni 2009_addetti'!P37-'comuni 2007_addetti'!P37)</f>
        <v>0</v>
      </c>
      <c r="Q37" s="130">
        <f>('comuni 2009_addetti'!Q37-'comuni 2007_addetti'!Q37)</f>
        <v>0.6699999999999999</v>
      </c>
      <c r="R37" s="130">
        <f>('comuni 2009_addetti'!R37-'comuni 2007_addetti'!R37)</f>
        <v>0</v>
      </c>
      <c r="S37" s="130">
        <f>('comuni 2009_addetti'!S37-'comuni 2007_addetti'!S37)</f>
        <v>0</v>
      </c>
      <c r="T37" s="130">
        <f>('comuni 2009_addetti'!T37-'comuni 2007_addetti'!T37)</f>
        <v>256.34000000000003</v>
      </c>
    </row>
    <row r="38" spans="1:20" ht="12.75">
      <c r="A38" s="129" t="s">
        <v>62</v>
      </c>
      <c r="B38" s="130">
        <f>('comuni 2009_addetti'!B38-'comuni 2007_addetti'!B38)</f>
        <v>-40.10000000000002</v>
      </c>
      <c r="C38" s="130">
        <f>('comuni 2009_addetti'!C38-'comuni 2007_addetti'!C38)</f>
        <v>5.489999999999981</v>
      </c>
      <c r="D38" s="130">
        <f>('comuni 2009_addetti'!D38-'comuni 2007_addetti'!D38)</f>
        <v>13.600000000000001</v>
      </c>
      <c r="E38" s="130">
        <f>('comuni 2009_addetti'!E38-'comuni 2007_addetti'!E38)</f>
        <v>-11.380000000000024</v>
      </c>
      <c r="F38" s="130">
        <f>('comuni 2009_addetti'!F38-'comuni 2007_addetti'!F38)</f>
        <v>5.920000000000002</v>
      </c>
      <c r="G38" s="130">
        <f>('comuni 2009_addetti'!G38-'comuni 2007_addetti'!G38)</f>
        <v>9.389999999999986</v>
      </c>
      <c r="H38" s="130">
        <f>('comuni 2009_addetti'!H38-'comuni 2007_addetti'!H38)</f>
        <v>35.76999999999998</v>
      </c>
      <c r="I38" s="130">
        <f>('comuni 2009_addetti'!I38-'comuni 2007_addetti'!I38)</f>
        <v>-13.000000000000028</v>
      </c>
      <c r="J38" s="130">
        <f>('comuni 2009_addetti'!J38-'comuni 2007_addetti'!J38)</f>
        <v>9.61</v>
      </c>
      <c r="K38" s="130">
        <f>('comuni 2009_addetti'!K38-'comuni 2007_addetti'!K38)</f>
        <v>45.25</v>
      </c>
      <c r="L38" s="130">
        <f>('comuni 2009_addetti'!L38-'comuni 2007_addetti'!L38)</f>
        <v>19.029999999999973</v>
      </c>
      <c r="M38" s="130">
        <f>('comuni 2009_addetti'!M38-'comuni 2007_addetti'!M38)</f>
        <v>-60.64999999999998</v>
      </c>
      <c r="N38" s="130">
        <f>('comuni 2009_addetti'!N38-'comuni 2007_addetti'!N38)</f>
        <v>-16.129999999999995</v>
      </c>
      <c r="O38" s="130">
        <f>('comuni 2009_addetti'!O38-'comuni 2007_addetti'!O38)</f>
        <v>-288.1999999999998</v>
      </c>
      <c r="P38" s="130">
        <f>('comuni 2009_addetti'!P38-'comuni 2007_addetti'!P38)</f>
        <v>6.460000000000008</v>
      </c>
      <c r="Q38" s="130">
        <f>('comuni 2009_addetti'!Q38-'comuni 2007_addetti'!Q38)</f>
        <v>22.589999999999975</v>
      </c>
      <c r="R38" s="130">
        <f>('comuni 2009_addetti'!R38-'comuni 2007_addetti'!R38)</f>
        <v>-14.260000000000005</v>
      </c>
      <c r="S38" s="130">
        <f>('comuni 2009_addetti'!S38-'comuni 2007_addetti'!S38)</f>
        <v>-5.040000000000006</v>
      </c>
      <c r="T38" s="130">
        <f>('comuni 2009_addetti'!T38-'comuni 2007_addetti'!T38)</f>
        <v>-275.65000000000146</v>
      </c>
    </row>
    <row r="39" spans="1:20" ht="38.25">
      <c r="A39" s="129" t="s">
        <v>63</v>
      </c>
      <c r="B39" s="130">
        <f>('comuni 2009_addetti'!B39-'comuni 2007_addetti'!B39)</f>
        <v>-2.5400000000000063</v>
      </c>
      <c r="C39" s="130">
        <f>('comuni 2009_addetti'!C39-'comuni 2007_addetti'!C39)</f>
        <v>6.25</v>
      </c>
      <c r="D39" s="130">
        <f>('comuni 2009_addetti'!D39-'comuni 2007_addetti'!D39)</f>
        <v>1</v>
      </c>
      <c r="E39" s="130">
        <f>('comuni 2009_addetti'!E39-'comuni 2007_addetti'!E39)</f>
        <v>0.75</v>
      </c>
      <c r="F39" s="130">
        <f>('comuni 2009_addetti'!F39-'comuni 2007_addetti'!F39)</f>
        <v>-0.41999999999999993</v>
      </c>
      <c r="G39" s="130">
        <f>('comuni 2009_addetti'!G39-'comuni 2007_addetti'!G39)</f>
        <v>-5.170000000000002</v>
      </c>
      <c r="H39" s="130">
        <f>('comuni 2009_addetti'!H39-'comuni 2007_addetti'!H39)</f>
        <v>-6.189999999999998</v>
      </c>
      <c r="I39" s="130">
        <f>('comuni 2009_addetti'!I39-'comuni 2007_addetti'!I39)</f>
        <v>-4.090000000000003</v>
      </c>
      <c r="J39" s="130">
        <f>('comuni 2009_addetti'!J39-'comuni 2007_addetti'!J39)</f>
        <v>0.9799999999999898</v>
      </c>
      <c r="K39" s="130">
        <f>('comuni 2009_addetti'!K39-'comuni 2007_addetti'!K39)</f>
        <v>-43.139999999999986</v>
      </c>
      <c r="L39" s="130">
        <f>('comuni 2009_addetti'!L39-'comuni 2007_addetti'!L39)</f>
        <v>7.75</v>
      </c>
      <c r="M39" s="130">
        <f>('comuni 2009_addetti'!M39-'comuni 2007_addetti'!M39)</f>
        <v>-11.670000000000016</v>
      </c>
      <c r="N39" s="130">
        <f>('comuni 2009_addetti'!N39-'comuni 2007_addetti'!N39)</f>
        <v>-8.659999999999997</v>
      </c>
      <c r="O39" s="130">
        <f>('comuni 2009_addetti'!O39-'comuni 2007_addetti'!O39)</f>
        <v>-17.84999999999991</v>
      </c>
      <c r="P39" s="130">
        <f>('comuni 2009_addetti'!P39-'comuni 2007_addetti'!P39)</f>
        <v>-2.1700000000000017</v>
      </c>
      <c r="Q39" s="130">
        <f>('comuni 2009_addetti'!Q39-'comuni 2007_addetti'!Q39)</f>
        <v>-15.430000000000007</v>
      </c>
      <c r="R39" s="130">
        <f>('comuni 2009_addetti'!R39-'comuni 2007_addetti'!R39)</f>
        <v>11.129999999999995</v>
      </c>
      <c r="S39" s="130">
        <f>('comuni 2009_addetti'!S39-'comuni 2007_addetti'!S39)</f>
        <v>-3</v>
      </c>
      <c r="T39" s="130">
        <f>('comuni 2009_addetti'!T39-'comuni 2007_addetti'!T39)</f>
        <v>-92.4699999999998</v>
      </c>
    </row>
    <row r="40" spans="1:20" ht="25.5">
      <c r="A40" s="129" t="s">
        <v>64</v>
      </c>
      <c r="B40" s="130">
        <f>('comuni 2009_addetti'!B40-'comuni 2007_addetti'!B40)</f>
        <v>-127.22999999999999</v>
      </c>
      <c r="C40" s="130">
        <f>('comuni 2009_addetti'!C40-'comuni 2007_addetti'!C40)</f>
        <v>135.62</v>
      </c>
      <c r="D40" s="130">
        <f>('comuni 2009_addetti'!D40-'comuni 2007_addetti'!D40)</f>
        <v>0.35999999999999943</v>
      </c>
      <c r="E40" s="130">
        <f>('comuni 2009_addetti'!E40-'comuni 2007_addetti'!E40)</f>
        <v>-8.829999999999998</v>
      </c>
      <c r="F40" s="130">
        <f>('comuni 2009_addetti'!F40-'comuni 2007_addetti'!F40)</f>
        <v>-11.399999999999999</v>
      </c>
      <c r="G40" s="130">
        <f>('comuni 2009_addetti'!G40-'comuni 2007_addetti'!G40)</f>
        <v>14.70999999999998</v>
      </c>
      <c r="H40" s="130">
        <f>('comuni 2009_addetti'!H40-'comuni 2007_addetti'!H40)</f>
        <v>25.3599999999999</v>
      </c>
      <c r="I40" s="130">
        <f>('comuni 2009_addetti'!I40-'comuni 2007_addetti'!I40)</f>
        <v>4.289999999999964</v>
      </c>
      <c r="J40" s="130">
        <f>('comuni 2009_addetti'!J40-'comuni 2007_addetti'!J40)</f>
        <v>102.62</v>
      </c>
      <c r="K40" s="130">
        <f>('comuni 2009_addetti'!K40-'comuni 2007_addetti'!K40)</f>
        <v>116.93000000000006</v>
      </c>
      <c r="L40" s="130">
        <f>('comuni 2009_addetti'!L40-'comuni 2007_addetti'!L40)</f>
        <v>-25.789999999999992</v>
      </c>
      <c r="M40" s="130">
        <f>('comuni 2009_addetti'!M40-'comuni 2007_addetti'!M40)</f>
        <v>-103.79999999999995</v>
      </c>
      <c r="N40" s="130">
        <f>('comuni 2009_addetti'!N40-'comuni 2007_addetti'!N40)</f>
        <v>-5.509999999999991</v>
      </c>
      <c r="O40" s="130">
        <f>('comuni 2009_addetti'!O40-'comuni 2007_addetti'!O40)</f>
        <v>-4.730000000000018</v>
      </c>
      <c r="P40" s="130">
        <f>('comuni 2009_addetti'!P40-'comuni 2007_addetti'!P40)</f>
        <v>-15.100000000000009</v>
      </c>
      <c r="Q40" s="130">
        <f>('comuni 2009_addetti'!Q40-'comuni 2007_addetti'!Q40)</f>
        <v>-15.629999999999995</v>
      </c>
      <c r="R40" s="130">
        <f>('comuni 2009_addetti'!R40-'comuni 2007_addetti'!R40)</f>
        <v>-5.730000000000004</v>
      </c>
      <c r="S40" s="130">
        <f>('comuni 2009_addetti'!S40-'comuni 2007_addetti'!S40)</f>
        <v>6.340000000000002</v>
      </c>
      <c r="T40" s="130">
        <f>('comuni 2009_addetti'!T40-'comuni 2007_addetti'!T40)</f>
        <v>82.47999999999956</v>
      </c>
    </row>
    <row r="41" spans="1:20" ht="25.5">
      <c r="A41" s="129" t="s">
        <v>65</v>
      </c>
      <c r="B41" s="130">
        <f>('comuni 2009_addetti'!B41-'comuni 2007_addetti'!B41)</f>
        <v>5.7099999999999795</v>
      </c>
      <c r="C41" s="130">
        <f>('comuni 2009_addetti'!C41-'comuni 2007_addetti'!C41)</f>
        <v>-87.58999999999997</v>
      </c>
      <c r="D41" s="130">
        <f>('comuni 2009_addetti'!D41-'comuni 2007_addetti'!D41)</f>
        <v>4.789999999999999</v>
      </c>
      <c r="E41" s="130">
        <f>('comuni 2009_addetti'!E41-'comuni 2007_addetti'!E41)</f>
        <v>22.060000000000002</v>
      </c>
      <c r="F41" s="130">
        <f>('comuni 2009_addetti'!F41-'comuni 2007_addetti'!F41)</f>
        <v>-3.8999999999999986</v>
      </c>
      <c r="G41" s="130">
        <f>('comuni 2009_addetti'!G41-'comuni 2007_addetti'!G41)</f>
        <v>-0.1599999999999966</v>
      </c>
      <c r="H41" s="130">
        <f>('comuni 2009_addetti'!H41-'comuni 2007_addetti'!H41)</f>
        <v>-173.93000000000006</v>
      </c>
      <c r="I41" s="130">
        <f>('comuni 2009_addetti'!I41-'comuni 2007_addetti'!I41)</f>
        <v>-12.860000000000014</v>
      </c>
      <c r="J41" s="130">
        <f>('comuni 2009_addetti'!J41-'comuni 2007_addetti'!J41)</f>
        <v>12.349999999999994</v>
      </c>
      <c r="K41" s="130">
        <f>('comuni 2009_addetti'!K41-'comuni 2007_addetti'!K41)</f>
        <v>295.3199999999997</v>
      </c>
      <c r="L41" s="130">
        <f>('comuni 2009_addetti'!L41-'comuni 2007_addetti'!L41)</f>
        <v>-0.1699999999999875</v>
      </c>
      <c r="M41" s="130">
        <f>('comuni 2009_addetti'!M41-'comuni 2007_addetti'!M41)</f>
        <v>-178.8499999999999</v>
      </c>
      <c r="N41" s="130">
        <f>('comuni 2009_addetti'!N41-'comuni 2007_addetti'!N41)</f>
        <v>3.5500000000000114</v>
      </c>
      <c r="O41" s="130">
        <f>('comuni 2009_addetti'!O41-'comuni 2007_addetti'!O41)</f>
        <v>-34.299999999993815</v>
      </c>
      <c r="P41" s="130">
        <f>('comuni 2009_addetti'!P41-'comuni 2007_addetti'!P41)</f>
        <v>-22.03</v>
      </c>
      <c r="Q41" s="130">
        <f>('comuni 2009_addetti'!Q41-'comuni 2007_addetti'!Q41)</f>
        <v>-33.26999999999998</v>
      </c>
      <c r="R41" s="130">
        <f>('comuni 2009_addetti'!R41-'comuni 2007_addetti'!R41)</f>
        <v>-5.219999999999999</v>
      </c>
      <c r="S41" s="130">
        <f>('comuni 2009_addetti'!S41-'comuni 2007_addetti'!S41)</f>
        <v>-17.539999999999992</v>
      </c>
      <c r="T41" s="130">
        <f>('comuni 2009_addetti'!T41-'comuni 2007_addetti'!T41)</f>
        <v>-226.04000000000087</v>
      </c>
    </row>
    <row r="42" spans="1:20" ht="25.5">
      <c r="A42" s="129" t="s">
        <v>66</v>
      </c>
      <c r="B42" s="130">
        <f>('comuni 2009_addetti'!B42-'comuni 2007_addetti'!B42)</f>
        <v>6.159999999999997</v>
      </c>
      <c r="C42" s="130">
        <f>('comuni 2009_addetti'!C42-'comuni 2007_addetti'!C42)</f>
        <v>-16.299999999999997</v>
      </c>
      <c r="D42" s="130">
        <f>('comuni 2009_addetti'!D42-'comuni 2007_addetti'!D42)</f>
        <v>8.739999999999995</v>
      </c>
      <c r="E42" s="130">
        <f>('comuni 2009_addetti'!E42-'comuni 2007_addetti'!E42)</f>
        <v>-1.2800000000000011</v>
      </c>
      <c r="F42" s="130">
        <f>('comuni 2009_addetti'!F42-'comuni 2007_addetti'!F42)</f>
        <v>0.8799999999999999</v>
      </c>
      <c r="G42" s="130">
        <f>('comuni 2009_addetti'!G42-'comuni 2007_addetti'!G42)</f>
        <v>-3.3299999999999983</v>
      </c>
      <c r="H42" s="130">
        <f>('comuni 2009_addetti'!H42-'comuni 2007_addetti'!H42)</f>
        <v>13.399999999999977</v>
      </c>
      <c r="I42" s="130">
        <f>('comuni 2009_addetti'!I42-'comuni 2007_addetti'!I42)</f>
        <v>-7.929999999999993</v>
      </c>
      <c r="J42" s="130">
        <f>('comuni 2009_addetti'!J42-'comuni 2007_addetti'!J42)</f>
        <v>-7.420000000000002</v>
      </c>
      <c r="K42" s="130">
        <f>('comuni 2009_addetti'!K42-'comuni 2007_addetti'!K42)</f>
        <v>8.32000000000005</v>
      </c>
      <c r="L42" s="130">
        <f>('comuni 2009_addetti'!L42-'comuni 2007_addetti'!L42)</f>
        <v>-7.259999999999998</v>
      </c>
      <c r="M42" s="130">
        <f>('comuni 2009_addetti'!M42-'comuni 2007_addetti'!M42)</f>
        <v>-14.919999999999987</v>
      </c>
      <c r="N42" s="130">
        <f>('comuni 2009_addetti'!N42-'comuni 2007_addetti'!N42)</f>
        <v>-3.259999999999998</v>
      </c>
      <c r="O42" s="130">
        <f>('comuni 2009_addetti'!O42-'comuni 2007_addetti'!O42)</f>
        <v>-122.53999999999996</v>
      </c>
      <c r="P42" s="130">
        <f>('comuni 2009_addetti'!P42-'comuni 2007_addetti'!P42)</f>
        <v>-0.010000000000005116</v>
      </c>
      <c r="Q42" s="130">
        <f>('comuni 2009_addetti'!Q42-'comuni 2007_addetti'!Q42)</f>
        <v>-15.320000000000022</v>
      </c>
      <c r="R42" s="130">
        <f>('comuni 2009_addetti'!R42-'comuni 2007_addetti'!R42)</f>
        <v>1.08</v>
      </c>
      <c r="S42" s="130">
        <f>('comuni 2009_addetti'!S42-'comuni 2007_addetti'!S42)</f>
        <v>-10.739999999999995</v>
      </c>
      <c r="T42" s="130">
        <f>('comuni 2009_addetti'!T42-'comuni 2007_addetti'!T42)</f>
        <v>-171.72999999999956</v>
      </c>
    </row>
    <row r="43" spans="1:20" ht="25.5">
      <c r="A43" s="129" t="s">
        <v>67</v>
      </c>
      <c r="B43" s="130">
        <f>('comuni 2009_addetti'!B43-'comuni 2007_addetti'!B43)</f>
        <v>9.36</v>
      </c>
      <c r="C43" s="130">
        <f>('comuni 2009_addetti'!C43-'comuni 2007_addetti'!C43)</f>
        <v>0</v>
      </c>
      <c r="D43" s="130">
        <f>('comuni 2009_addetti'!D43-'comuni 2007_addetti'!D43)</f>
        <v>0</v>
      </c>
      <c r="E43" s="130">
        <f>('comuni 2009_addetti'!E43-'comuni 2007_addetti'!E43)</f>
        <v>0</v>
      </c>
      <c r="F43" s="130">
        <f>('comuni 2009_addetti'!F43-'comuni 2007_addetti'!F43)</f>
        <v>0</v>
      </c>
      <c r="G43" s="130">
        <f>('comuni 2009_addetti'!G43-'comuni 2007_addetti'!G43)</f>
        <v>0</v>
      </c>
      <c r="H43" s="130">
        <f>('comuni 2009_addetti'!H43-'comuni 2007_addetti'!H43)</f>
        <v>8</v>
      </c>
      <c r="I43" s="130">
        <f>('comuni 2009_addetti'!I43-'comuni 2007_addetti'!I43)</f>
        <v>0</v>
      </c>
      <c r="J43" s="130">
        <f>('comuni 2009_addetti'!J43-'comuni 2007_addetti'!J43)</f>
        <v>0</v>
      </c>
      <c r="K43" s="130">
        <f>('comuni 2009_addetti'!K43-'comuni 2007_addetti'!K43)</f>
        <v>0</v>
      </c>
      <c r="L43" s="130">
        <f>('comuni 2009_addetti'!L43-'comuni 2007_addetti'!L43)</f>
        <v>0</v>
      </c>
      <c r="M43" s="130">
        <f>('comuni 2009_addetti'!M43-'comuni 2007_addetti'!M43)</f>
        <v>0</v>
      </c>
      <c r="N43" s="130">
        <f>('comuni 2009_addetti'!N43-'comuni 2007_addetti'!N43)</f>
        <v>0</v>
      </c>
      <c r="O43" s="130">
        <f>('comuni 2009_addetti'!O43-'comuni 2007_addetti'!O43)</f>
        <v>4.109999999999957</v>
      </c>
      <c r="P43" s="130">
        <f>('comuni 2009_addetti'!P43-'comuni 2007_addetti'!P43)</f>
        <v>0</v>
      </c>
      <c r="Q43" s="130">
        <f>('comuni 2009_addetti'!Q43-'comuni 2007_addetti'!Q43)</f>
        <v>0</v>
      </c>
      <c r="R43" s="130">
        <f>('comuni 2009_addetti'!R43-'comuni 2007_addetti'!R43)</f>
        <v>0</v>
      </c>
      <c r="S43" s="130">
        <f>('comuni 2009_addetti'!S43-'comuni 2007_addetti'!S43)</f>
        <v>0</v>
      </c>
      <c r="T43" s="130">
        <f>('comuni 2009_addetti'!T43-'comuni 2007_addetti'!T43)</f>
        <v>21.46999999999997</v>
      </c>
    </row>
    <row r="44" spans="1:20" ht="12.75">
      <c r="A44" s="129" t="s">
        <v>68</v>
      </c>
      <c r="B44" s="130">
        <f>('comuni 2009_addetti'!B44-'comuni 2007_addetti'!B44)</f>
        <v>0</v>
      </c>
      <c r="C44" s="130">
        <f>('comuni 2009_addetti'!C44-'comuni 2007_addetti'!C44)</f>
        <v>0</v>
      </c>
      <c r="D44" s="130">
        <f>('comuni 2009_addetti'!D44-'comuni 2007_addetti'!D44)</f>
        <v>0</v>
      </c>
      <c r="E44" s="130">
        <f>('comuni 2009_addetti'!E44-'comuni 2007_addetti'!E44)</f>
        <v>0</v>
      </c>
      <c r="F44" s="130">
        <f>('comuni 2009_addetti'!F44-'comuni 2007_addetti'!F44)</f>
        <v>0</v>
      </c>
      <c r="G44" s="130">
        <f>('comuni 2009_addetti'!G44-'comuni 2007_addetti'!G44)</f>
        <v>0</v>
      </c>
      <c r="H44" s="130">
        <f>('comuni 2009_addetti'!H44-'comuni 2007_addetti'!H44)</f>
        <v>0</v>
      </c>
      <c r="I44" s="130">
        <f>('comuni 2009_addetti'!I44-'comuni 2007_addetti'!I44)</f>
        <v>0</v>
      </c>
      <c r="J44" s="130">
        <f>('comuni 2009_addetti'!J44-'comuni 2007_addetti'!J44)</f>
        <v>0</v>
      </c>
      <c r="K44" s="130">
        <f>('comuni 2009_addetti'!K44-'comuni 2007_addetti'!K44)</f>
        <v>0</v>
      </c>
      <c r="L44" s="130">
        <f>('comuni 2009_addetti'!L44-'comuni 2007_addetti'!L44)</f>
        <v>0</v>
      </c>
      <c r="M44" s="130">
        <f>('comuni 2009_addetti'!M44-'comuni 2007_addetti'!M44)</f>
        <v>-0.33000000000000007</v>
      </c>
      <c r="N44" s="130">
        <f>('comuni 2009_addetti'!N44-'comuni 2007_addetti'!N44)</f>
        <v>0</v>
      </c>
      <c r="O44" s="130">
        <f>('comuni 2009_addetti'!O44-'comuni 2007_addetti'!O44)</f>
        <v>-5</v>
      </c>
      <c r="P44" s="130">
        <f>('comuni 2009_addetti'!P44-'comuni 2007_addetti'!P44)</f>
        <v>0</v>
      </c>
      <c r="Q44" s="130">
        <f>('comuni 2009_addetti'!Q44-'comuni 2007_addetti'!Q44)</f>
        <v>0</v>
      </c>
      <c r="R44" s="130">
        <f>('comuni 2009_addetti'!R44-'comuni 2007_addetti'!R44)</f>
        <v>0</v>
      </c>
      <c r="S44" s="130">
        <f>('comuni 2009_addetti'!S44-'comuni 2007_addetti'!S44)</f>
        <v>0</v>
      </c>
      <c r="T44" s="130">
        <f>('comuni 2009_addetti'!T44-'comuni 2007_addetti'!T44)</f>
        <v>-5.33</v>
      </c>
    </row>
    <row r="45" spans="1:20" ht="25.5">
      <c r="A45" s="129" t="s">
        <v>69</v>
      </c>
      <c r="B45" s="130">
        <f>('comuni 2009_addetti'!B45-'comuni 2007_addetti'!B45)</f>
        <v>1</v>
      </c>
      <c r="C45" s="130">
        <f>('comuni 2009_addetti'!C45-'comuni 2007_addetti'!C45)</f>
        <v>-4.04</v>
      </c>
      <c r="D45" s="130">
        <f>('comuni 2009_addetti'!D45-'comuni 2007_addetti'!D45)</f>
        <v>3.16</v>
      </c>
      <c r="E45" s="130">
        <f>('comuni 2009_addetti'!E45-'comuni 2007_addetti'!E45)</f>
        <v>0</v>
      </c>
      <c r="F45" s="130">
        <f>('comuni 2009_addetti'!F45-'comuni 2007_addetti'!F45)</f>
        <v>0</v>
      </c>
      <c r="G45" s="130">
        <f>('comuni 2009_addetti'!G45-'comuni 2007_addetti'!G45)</f>
        <v>7.489999999999998</v>
      </c>
      <c r="H45" s="130">
        <f>('comuni 2009_addetti'!H45-'comuni 2007_addetti'!H45)</f>
        <v>6.579999999999998</v>
      </c>
      <c r="I45" s="130">
        <f>('comuni 2009_addetti'!I45-'comuni 2007_addetti'!I45)</f>
        <v>-3.0199999999999996</v>
      </c>
      <c r="J45" s="130">
        <f>('comuni 2009_addetti'!J45-'comuni 2007_addetti'!J45)</f>
        <v>8.270000000000003</v>
      </c>
      <c r="K45" s="130">
        <f>('comuni 2009_addetti'!K45-'comuni 2007_addetti'!K45)</f>
        <v>-3.519999999999982</v>
      </c>
      <c r="L45" s="130">
        <f>('comuni 2009_addetti'!L45-'comuni 2007_addetti'!L45)</f>
        <v>-10.229999999999997</v>
      </c>
      <c r="M45" s="130">
        <f>('comuni 2009_addetti'!M45-'comuni 2007_addetti'!M45)</f>
        <v>-135.88000000000002</v>
      </c>
      <c r="N45" s="130">
        <f>('comuni 2009_addetti'!N45-'comuni 2007_addetti'!N45)</f>
        <v>-46.61000000000001</v>
      </c>
      <c r="O45" s="130">
        <f>('comuni 2009_addetti'!O45-'comuni 2007_addetti'!O45)</f>
        <v>-69.16000000000031</v>
      </c>
      <c r="P45" s="130">
        <f>('comuni 2009_addetti'!P45-'comuni 2007_addetti'!P45)</f>
        <v>0</v>
      </c>
      <c r="Q45" s="130">
        <f>('comuni 2009_addetti'!Q45-'comuni 2007_addetti'!Q45)</f>
        <v>-10.850000000000001</v>
      </c>
      <c r="R45" s="130">
        <f>('comuni 2009_addetti'!R45-'comuni 2007_addetti'!R45)</f>
        <v>-10.780000000000001</v>
      </c>
      <c r="S45" s="130">
        <f>('comuni 2009_addetti'!S45-'comuni 2007_addetti'!S45)</f>
        <v>4.83</v>
      </c>
      <c r="T45" s="130">
        <f>('comuni 2009_addetti'!T45-'comuni 2007_addetti'!T45)</f>
        <v>-262.7600000000002</v>
      </c>
    </row>
    <row r="46" spans="1:20" ht="12.75">
      <c r="A46" s="129" t="s">
        <v>70</v>
      </c>
      <c r="B46" s="130">
        <f>('comuni 2009_addetti'!B46-'comuni 2007_addetti'!B46)</f>
        <v>1.7300000000000004</v>
      </c>
      <c r="C46" s="130">
        <f>('comuni 2009_addetti'!C46-'comuni 2007_addetti'!C46)</f>
        <v>1.5400000000000063</v>
      </c>
      <c r="D46" s="130">
        <f>('comuni 2009_addetti'!D46-'comuni 2007_addetti'!D46)</f>
        <v>0.030000000000000027</v>
      </c>
      <c r="E46" s="130">
        <f>('comuni 2009_addetti'!E46-'comuni 2007_addetti'!E46)</f>
        <v>-2.2099999999999973</v>
      </c>
      <c r="F46" s="130">
        <f>('comuni 2009_addetti'!F46-'comuni 2007_addetti'!F46)</f>
        <v>-3.79</v>
      </c>
      <c r="G46" s="130">
        <f>('comuni 2009_addetti'!G46-'comuni 2007_addetti'!G46)</f>
        <v>8.42</v>
      </c>
      <c r="H46" s="130">
        <f>('comuni 2009_addetti'!H46-'comuni 2007_addetti'!H46)</f>
        <v>-4.250000000000007</v>
      </c>
      <c r="I46" s="130">
        <f>('comuni 2009_addetti'!I46-'comuni 2007_addetti'!I46)</f>
        <v>-5.730000000000002</v>
      </c>
      <c r="J46" s="130">
        <f>('comuni 2009_addetti'!J46-'comuni 2007_addetti'!J46)</f>
        <v>1.1099999999999999</v>
      </c>
      <c r="K46" s="130">
        <f>('comuni 2009_addetti'!K46-'comuni 2007_addetti'!K46)</f>
        <v>1.9899999999999949</v>
      </c>
      <c r="L46" s="130">
        <f>('comuni 2009_addetti'!L46-'comuni 2007_addetti'!L46)</f>
        <v>-1.450000000000001</v>
      </c>
      <c r="M46" s="130">
        <f>('comuni 2009_addetti'!M46-'comuni 2007_addetti'!M46)</f>
        <v>25.210000000000008</v>
      </c>
      <c r="N46" s="130">
        <f>('comuni 2009_addetti'!N46-'comuni 2007_addetti'!N46)</f>
        <v>-9.47</v>
      </c>
      <c r="O46" s="130">
        <f>('comuni 2009_addetti'!O46-'comuni 2007_addetti'!O46)</f>
        <v>9.509999999999991</v>
      </c>
      <c r="P46" s="130">
        <f>('comuni 2009_addetti'!P46-'comuni 2007_addetti'!P46)</f>
        <v>1.33</v>
      </c>
      <c r="Q46" s="130">
        <f>('comuni 2009_addetti'!Q46-'comuni 2007_addetti'!Q46)</f>
        <v>-1.25</v>
      </c>
      <c r="R46" s="130">
        <f>('comuni 2009_addetti'!R46-'comuni 2007_addetti'!R46)</f>
        <v>0.07000000000000006</v>
      </c>
      <c r="S46" s="130">
        <f>('comuni 2009_addetti'!S46-'comuni 2007_addetti'!S46)</f>
        <v>-2.5999999999999996</v>
      </c>
      <c r="T46" s="130">
        <f>('comuni 2009_addetti'!T46-'comuni 2007_addetti'!T46)</f>
        <v>20.189999999999486</v>
      </c>
    </row>
    <row r="47" spans="1:20" ht="12.75">
      <c r="A47" s="129" t="s">
        <v>71</v>
      </c>
      <c r="B47" s="130">
        <f>('comuni 2009_addetti'!B47-'comuni 2007_addetti'!B47)</f>
        <v>-1.0600000000000005</v>
      </c>
      <c r="C47" s="130">
        <f>('comuni 2009_addetti'!C47-'comuni 2007_addetti'!C47)</f>
        <v>-0.490000000000002</v>
      </c>
      <c r="D47" s="130">
        <f>('comuni 2009_addetti'!D47-'comuni 2007_addetti'!D47)</f>
        <v>0</v>
      </c>
      <c r="E47" s="130">
        <f>('comuni 2009_addetti'!E47-'comuni 2007_addetti'!E47)</f>
        <v>-0.1999999999999993</v>
      </c>
      <c r="F47" s="130">
        <f>('comuni 2009_addetti'!F47-'comuni 2007_addetti'!F47)</f>
        <v>5.529999999999999</v>
      </c>
      <c r="G47" s="130">
        <f>('comuni 2009_addetti'!G47-'comuni 2007_addetti'!G47)</f>
        <v>-6.89</v>
      </c>
      <c r="H47" s="130">
        <f>('comuni 2009_addetti'!H47-'comuni 2007_addetti'!H47)</f>
        <v>-169.4000000000001</v>
      </c>
      <c r="I47" s="130">
        <f>('comuni 2009_addetti'!I47-'comuni 2007_addetti'!I47)</f>
        <v>-14.93</v>
      </c>
      <c r="J47" s="130">
        <f>('comuni 2009_addetti'!J47-'comuni 2007_addetti'!J47)</f>
        <v>0.08000000000000007</v>
      </c>
      <c r="K47" s="130">
        <f>('comuni 2009_addetti'!K47-'comuni 2007_addetti'!K47)</f>
        <v>-35.33999999999999</v>
      </c>
      <c r="L47" s="130">
        <f>('comuni 2009_addetti'!L47-'comuni 2007_addetti'!L47)</f>
        <v>0.7400000000000002</v>
      </c>
      <c r="M47" s="130">
        <f>('comuni 2009_addetti'!M47-'comuni 2007_addetti'!M47)</f>
        <v>-1.8599999999999994</v>
      </c>
      <c r="N47" s="130">
        <f>('comuni 2009_addetti'!N47-'comuni 2007_addetti'!N47)</f>
        <v>-6.97</v>
      </c>
      <c r="O47" s="130">
        <f>('comuni 2009_addetti'!O47-'comuni 2007_addetti'!O47)</f>
        <v>-44.99000000000001</v>
      </c>
      <c r="P47" s="130">
        <f>('comuni 2009_addetti'!P47-'comuni 2007_addetti'!P47)</f>
        <v>-23.96</v>
      </c>
      <c r="Q47" s="130">
        <f>('comuni 2009_addetti'!Q47-'comuni 2007_addetti'!Q47)</f>
        <v>-3.530000000000001</v>
      </c>
      <c r="R47" s="130">
        <f>('comuni 2009_addetti'!R47-'comuni 2007_addetti'!R47)</f>
        <v>-1.8000000000000003</v>
      </c>
      <c r="S47" s="130">
        <f>('comuni 2009_addetti'!S47-'comuni 2007_addetti'!S47)</f>
        <v>-0.379999999999999</v>
      </c>
      <c r="T47" s="130">
        <f>('comuni 2009_addetti'!T47-'comuni 2007_addetti'!T47)</f>
        <v>-305.44999999999345</v>
      </c>
    </row>
    <row r="48" spans="1:20" ht="12.75">
      <c r="A48" s="129" t="s">
        <v>72</v>
      </c>
      <c r="B48" s="130">
        <f>('comuni 2009_addetti'!B48-'comuni 2007_addetti'!B48)</f>
        <v>34.94000000000001</v>
      </c>
      <c r="C48" s="130">
        <f>('comuni 2009_addetti'!C48-'comuni 2007_addetti'!C48)</f>
        <v>-17.819999999999993</v>
      </c>
      <c r="D48" s="130">
        <f>('comuni 2009_addetti'!D48-'comuni 2007_addetti'!D48)</f>
        <v>-8.649999999999999</v>
      </c>
      <c r="E48" s="130">
        <f>('comuni 2009_addetti'!E48-'comuni 2007_addetti'!E48)</f>
        <v>-13.63000000000001</v>
      </c>
      <c r="F48" s="130">
        <f>('comuni 2009_addetti'!F48-'comuni 2007_addetti'!F48)</f>
        <v>-5.019999999999996</v>
      </c>
      <c r="G48" s="130">
        <f>('comuni 2009_addetti'!G48-'comuni 2007_addetti'!G48)</f>
        <v>15.579999999999998</v>
      </c>
      <c r="H48" s="130">
        <f>('comuni 2009_addetti'!H48-'comuni 2007_addetti'!H48)</f>
        <v>214.22000000000003</v>
      </c>
      <c r="I48" s="130">
        <f>('comuni 2009_addetti'!I48-'comuni 2007_addetti'!I48)</f>
        <v>3.8599999999999994</v>
      </c>
      <c r="J48" s="130">
        <f>('comuni 2009_addetti'!J48-'comuni 2007_addetti'!J48)</f>
        <v>-16.67</v>
      </c>
      <c r="K48" s="130">
        <f>('comuni 2009_addetti'!K48-'comuni 2007_addetti'!K48)</f>
        <v>232.11000000000013</v>
      </c>
      <c r="L48" s="130">
        <f>('comuni 2009_addetti'!L48-'comuni 2007_addetti'!L48)</f>
        <v>18.27000000000001</v>
      </c>
      <c r="M48" s="130">
        <f>('comuni 2009_addetti'!M48-'comuni 2007_addetti'!M48)</f>
        <v>40.94999999999999</v>
      </c>
      <c r="N48" s="130">
        <f>('comuni 2009_addetti'!N48-'comuni 2007_addetti'!N48)</f>
        <v>-61.870000000000005</v>
      </c>
      <c r="O48" s="130">
        <f>('comuni 2009_addetti'!O48-'comuni 2007_addetti'!O48)</f>
        <v>453.9000000000001</v>
      </c>
      <c r="P48" s="130">
        <f>('comuni 2009_addetti'!P48-'comuni 2007_addetti'!P48)</f>
        <v>13.929999999999993</v>
      </c>
      <c r="Q48" s="130">
        <f>('comuni 2009_addetti'!Q48-'comuni 2007_addetti'!Q48)</f>
        <v>32.28</v>
      </c>
      <c r="R48" s="130">
        <f>('comuni 2009_addetti'!R48-'comuni 2007_addetti'!R48)</f>
        <v>10.800000000000004</v>
      </c>
      <c r="S48" s="130">
        <f>('comuni 2009_addetti'!S48-'comuni 2007_addetti'!S48)</f>
        <v>3.4099999999999966</v>
      </c>
      <c r="T48" s="130">
        <f>('comuni 2009_addetti'!T48-'comuni 2007_addetti'!T48)</f>
        <v>950.5900000000202</v>
      </c>
    </row>
    <row r="49" spans="1:20" ht="12.75">
      <c r="A49" s="129" t="s">
        <v>73</v>
      </c>
      <c r="B49" s="130">
        <f>('comuni 2009_addetti'!B49-'comuni 2007_addetti'!B49)</f>
        <v>1</v>
      </c>
      <c r="C49" s="130">
        <f>('comuni 2009_addetti'!C49-'comuni 2007_addetti'!C49)</f>
        <v>0</v>
      </c>
      <c r="D49" s="130">
        <f>('comuni 2009_addetti'!D49-'comuni 2007_addetti'!D49)</f>
        <v>0</v>
      </c>
      <c r="E49" s="130">
        <f>('comuni 2009_addetti'!E49-'comuni 2007_addetti'!E49)</f>
        <v>0</v>
      </c>
      <c r="F49" s="130">
        <f>('comuni 2009_addetti'!F49-'comuni 2007_addetti'!F49)</f>
        <v>0</v>
      </c>
      <c r="G49" s="130">
        <f>('comuni 2009_addetti'!G49-'comuni 2007_addetti'!G49)</f>
        <v>0.41999999999999993</v>
      </c>
      <c r="H49" s="130">
        <f>('comuni 2009_addetti'!H49-'comuni 2007_addetti'!H49)</f>
        <v>-4.33</v>
      </c>
      <c r="I49" s="130">
        <f>('comuni 2009_addetti'!I49-'comuni 2007_addetti'!I49)</f>
        <v>0.25</v>
      </c>
      <c r="J49" s="130">
        <f>('comuni 2009_addetti'!J49-'comuni 2007_addetti'!J49)</f>
        <v>0</v>
      </c>
      <c r="K49" s="130">
        <f>('comuni 2009_addetti'!K49-'comuni 2007_addetti'!K49)</f>
        <v>0.5499999999999972</v>
      </c>
      <c r="L49" s="130">
        <f>('comuni 2009_addetti'!L49-'comuni 2007_addetti'!L49)</f>
        <v>0</v>
      </c>
      <c r="M49" s="130">
        <f>('comuni 2009_addetti'!M49-'comuni 2007_addetti'!M49)</f>
        <v>-7.860000000000001</v>
      </c>
      <c r="N49" s="130">
        <f>('comuni 2009_addetti'!N49-'comuni 2007_addetti'!N49)</f>
        <v>0</v>
      </c>
      <c r="O49" s="130">
        <f>('comuni 2009_addetti'!O49-'comuni 2007_addetti'!O49)</f>
        <v>3.1799999999999997</v>
      </c>
      <c r="P49" s="130">
        <f>('comuni 2009_addetti'!P49-'comuni 2007_addetti'!P49)</f>
        <v>0</v>
      </c>
      <c r="Q49" s="130">
        <f>('comuni 2009_addetti'!Q49-'comuni 2007_addetti'!Q49)</f>
        <v>0</v>
      </c>
      <c r="R49" s="130">
        <f>('comuni 2009_addetti'!R49-'comuni 2007_addetti'!R49)</f>
        <v>0</v>
      </c>
      <c r="S49" s="130">
        <f>('comuni 2009_addetti'!S49-'comuni 2007_addetti'!S49)</f>
        <v>0</v>
      </c>
      <c r="T49" s="130">
        <f>('comuni 2009_addetti'!T49-'comuni 2007_addetti'!T49)</f>
        <v>-6.789999999999992</v>
      </c>
    </row>
    <row r="50" spans="1:20" ht="51">
      <c r="A50" s="129" t="s">
        <v>74</v>
      </c>
      <c r="B50" s="130">
        <f>('comuni 2009_addetti'!B50-'comuni 2007_addetti'!B50)</f>
        <v>2</v>
      </c>
      <c r="C50" s="130">
        <f>('comuni 2009_addetti'!C50-'comuni 2007_addetti'!C50)</f>
        <v>0</v>
      </c>
      <c r="D50" s="130">
        <f>('comuni 2009_addetti'!D50-'comuni 2007_addetti'!D50)</f>
        <v>0</v>
      </c>
      <c r="E50" s="130">
        <f>('comuni 2009_addetti'!E50-'comuni 2007_addetti'!E50)</f>
        <v>0</v>
      </c>
      <c r="F50" s="130">
        <f>('comuni 2009_addetti'!F50-'comuni 2007_addetti'!F50)</f>
        <v>0</v>
      </c>
      <c r="G50" s="130">
        <f>('comuni 2009_addetti'!G50-'comuni 2007_addetti'!G50)</f>
        <v>4.16</v>
      </c>
      <c r="H50" s="130">
        <f>('comuni 2009_addetti'!H50-'comuni 2007_addetti'!H50)</f>
        <v>-0.16999999999999993</v>
      </c>
      <c r="I50" s="130">
        <f>('comuni 2009_addetti'!I50-'comuni 2007_addetti'!I50)</f>
        <v>0</v>
      </c>
      <c r="J50" s="130">
        <f>('comuni 2009_addetti'!J50-'comuni 2007_addetti'!J50)</f>
        <v>-1.83</v>
      </c>
      <c r="K50" s="130">
        <f>('comuni 2009_addetti'!K50-'comuni 2007_addetti'!K50)</f>
        <v>-9.980000000000004</v>
      </c>
      <c r="L50" s="130">
        <f>('comuni 2009_addetti'!L50-'comuni 2007_addetti'!L50)</f>
        <v>-1</v>
      </c>
      <c r="M50" s="130">
        <f>('comuni 2009_addetti'!M50-'comuni 2007_addetti'!M50)</f>
        <v>0</v>
      </c>
      <c r="N50" s="130">
        <f>('comuni 2009_addetti'!N50-'comuni 2007_addetti'!N50)</f>
        <v>0</v>
      </c>
      <c r="O50" s="130">
        <f>('comuni 2009_addetti'!O50-'comuni 2007_addetti'!O50)</f>
        <v>5.789999999999999</v>
      </c>
      <c r="P50" s="130">
        <f>('comuni 2009_addetti'!P50-'comuni 2007_addetti'!P50)</f>
        <v>0</v>
      </c>
      <c r="Q50" s="130">
        <f>('comuni 2009_addetti'!Q50-'comuni 2007_addetti'!Q50)</f>
        <v>-1</v>
      </c>
      <c r="R50" s="130">
        <f>('comuni 2009_addetti'!R50-'comuni 2007_addetti'!R50)</f>
        <v>0.58</v>
      </c>
      <c r="S50" s="130">
        <f>('comuni 2009_addetti'!S50-'comuni 2007_addetti'!S50)</f>
        <v>-0.06999999999999984</v>
      </c>
      <c r="T50" s="130">
        <f>('comuni 2009_addetti'!T50-'comuni 2007_addetti'!T50)</f>
        <v>-1.5199999999999818</v>
      </c>
    </row>
    <row r="51" spans="1:20" ht="25.5">
      <c r="A51" s="129" t="s">
        <v>75</v>
      </c>
      <c r="B51" s="130">
        <f>('comuni 2009_addetti'!B51-'comuni 2007_addetti'!B51)</f>
        <v>0</v>
      </c>
      <c r="C51" s="130">
        <f>('comuni 2009_addetti'!C51-'comuni 2007_addetti'!C51)</f>
        <v>0</v>
      </c>
      <c r="D51" s="130">
        <f>('comuni 2009_addetti'!D51-'comuni 2007_addetti'!D51)</f>
        <v>0</v>
      </c>
      <c r="E51" s="130">
        <f>('comuni 2009_addetti'!E51-'comuni 2007_addetti'!E51)</f>
        <v>0</v>
      </c>
      <c r="F51" s="130">
        <f>('comuni 2009_addetti'!F51-'comuni 2007_addetti'!F51)</f>
        <v>0</v>
      </c>
      <c r="G51" s="130">
        <f>('comuni 2009_addetti'!G51-'comuni 2007_addetti'!G51)</f>
        <v>-0.5</v>
      </c>
      <c r="H51" s="130">
        <f>('comuni 2009_addetti'!H51-'comuni 2007_addetti'!H51)</f>
        <v>0</v>
      </c>
      <c r="I51" s="130">
        <f>('comuni 2009_addetti'!I51-'comuni 2007_addetti'!I51)</f>
        <v>0</v>
      </c>
      <c r="J51" s="130">
        <f>('comuni 2009_addetti'!J51-'comuni 2007_addetti'!J51)</f>
        <v>0</v>
      </c>
      <c r="K51" s="130">
        <f>('comuni 2009_addetti'!K51-'comuni 2007_addetti'!K51)</f>
        <v>0</v>
      </c>
      <c r="L51" s="130">
        <f>('comuni 2009_addetti'!L51-'comuni 2007_addetti'!L51)</f>
        <v>0</v>
      </c>
      <c r="M51" s="130">
        <f>('comuni 2009_addetti'!M51-'comuni 2007_addetti'!M51)</f>
        <v>-1</v>
      </c>
      <c r="N51" s="130">
        <f>('comuni 2009_addetti'!N51-'comuni 2007_addetti'!N51)</f>
        <v>0</v>
      </c>
      <c r="O51" s="130">
        <f>('comuni 2009_addetti'!O51-'comuni 2007_addetti'!O51)</f>
        <v>-6.42</v>
      </c>
      <c r="P51" s="130">
        <f>('comuni 2009_addetti'!P51-'comuni 2007_addetti'!P51)</f>
        <v>0</v>
      </c>
      <c r="Q51" s="130">
        <f>('comuni 2009_addetti'!Q51-'comuni 2007_addetti'!Q51)</f>
        <v>0</v>
      </c>
      <c r="R51" s="130">
        <f>('comuni 2009_addetti'!R51-'comuni 2007_addetti'!R51)</f>
        <v>0</v>
      </c>
      <c r="S51" s="130">
        <f>('comuni 2009_addetti'!S51-'comuni 2007_addetti'!S51)</f>
        <v>0</v>
      </c>
      <c r="T51" s="130">
        <f>('comuni 2009_addetti'!T51-'comuni 2007_addetti'!T51)</f>
        <v>-7.919999999999998</v>
      </c>
    </row>
    <row r="52" spans="1:20" ht="12.75">
      <c r="A52" s="129" t="s">
        <v>76</v>
      </c>
      <c r="B52" s="130">
        <f>('comuni 2009_addetti'!B52-'comuni 2007_addetti'!B52)</f>
        <v>0</v>
      </c>
      <c r="C52" s="130">
        <f>('comuni 2009_addetti'!C52-'comuni 2007_addetti'!C52)</f>
        <v>-3.12</v>
      </c>
      <c r="D52" s="130">
        <f>('comuni 2009_addetti'!D52-'comuni 2007_addetti'!D52)</f>
        <v>0</v>
      </c>
      <c r="E52" s="130">
        <f>('comuni 2009_addetti'!E52-'comuni 2007_addetti'!E52)</f>
        <v>0</v>
      </c>
      <c r="F52" s="130">
        <f>('comuni 2009_addetti'!F52-'comuni 2007_addetti'!F52)</f>
        <v>0</v>
      </c>
      <c r="G52" s="130">
        <f>('comuni 2009_addetti'!G52-'comuni 2007_addetti'!G52)</f>
        <v>0</v>
      </c>
      <c r="H52" s="130">
        <f>('comuni 2009_addetti'!H52-'comuni 2007_addetti'!H52)</f>
        <v>-1.06</v>
      </c>
      <c r="I52" s="130">
        <f>('comuni 2009_addetti'!I52-'comuni 2007_addetti'!I52)</f>
        <v>0</v>
      </c>
      <c r="J52" s="130">
        <f>('comuni 2009_addetti'!J52-'comuni 2007_addetti'!J52)</f>
        <v>-1.67</v>
      </c>
      <c r="K52" s="130">
        <f>('comuni 2009_addetti'!K52-'comuni 2007_addetti'!K52)</f>
        <v>-2.3499999999999996</v>
      </c>
      <c r="L52" s="130">
        <f>('comuni 2009_addetti'!L52-'comuni 2007_addetti'!L52)</f>
        <v>0</v>
      </c>
      <c r="M52" s="130">
        <f>('comuni 2009_addetti'!M52-'comuni 2007_addetti'!M52)</f>
        <v>-0.040000000000000036</v>
      </c>
      <c r="N52" s="130">
        <f>('comuni 2009_addetti'!N52-'comuni 2007_addetti'!N52)</f>
        <v>0</v>
      </c>
      <c r="O52" s="130">
        <f>('comuni 2009_addetti'!O52-'comuni 2007_addetti'!O52)</f>
        <v>6.780000000000001</v>
      </c>
      <c r="P52" s="130">
        <f>('comuni 2009_addetti'!P52-'comuni 2007_addetti'!P52)</f>
        <v>-1</v>
      </c>
      <c r="Q52" s="130">
        <f>('comuni 2009_addetti'!Q52-'comuni 2007_addetti'!Q52)</f>
        <v>0</v>
      </c>
      <c r="R52" s="130">
        <f>('comuni 2009_addetti'!R52-'comuni 2007_addetti'!R52)</f>
        <v>0</v>
      </c>
      <c r="S52" s="130">
        <f>('comuni 2009_addetti'!S52-'comuni 2007_addetti'!S52)</f>
        <v>0</v>
      </c>
      <c r="T52" s="130">
        <f>('comuni 2009_addetti'!T52-'comuni 2007_addetti'!T52)</f>
        <v>-2.460000000000008</v>
      </c>
    </row>
    <row r="53" spans="1:20" ht="25.5">
      <c r="A53" s="129" t="s">
        <v>77</v>
      </c>
      <c r="B53" s="130">
        <f>('comuni 2009_addetti'!B53-'comuni 2007_addetti'!B53)</f>
        <v>-4.83</v>
      </c>
      <c r="C53" s="130">
        <f>('comuni 2009_addetti'!C53-'comuni 2007_addetti'!C53)</f>
        <v>1.33</v>
      </c>
      <c r="D53" s="130">
        <f>('comuni 2009_addetti'!D53-'comuni 2007_addetti'!D53)</f>
        <v>0</v>
      </c>
      <c r="E53" s="130">
        <f>('comuni 2009_addetti'!E53-'comuni 2007_addetti'!E53)</f>
        <v>2.67</v>
      </c>
      <c r="F53" s="130">
        <f>('comuni 2009_addetti'!F53-'comuni 2007_addetti'!F53)</f>
        <v>0</v>
      </c>
      <c r="G53" s="130">
        <f>('comuni 2009_addetti'!G53-'comuni 2007_addetti'!G53)</f>
        <v>11.420000000000002</v>
      </c>
      <c r="H53" s="130">
        <f>('comuni 2009_addetti'!H53-'comuni 2007_addetti'!H53)</f>
        <v>-11.580000000000002</v>
      </c>
      <c r="I53" s="130">
        <f>('comuni 2009_addetti'!I53-'comuni 2007_addetti'!I53)</f>
        <v>2.75</v>
      </c>
      <c r="J53" s="130">
        <f>('comuni 2009_addetti'!J53-'comuni 2007_addetti'!J53)</f>
        <v>2</v>
      </c>
      <c r="K53" s="130">
        <f>('comuni 2009_addetti'!K53-'comuni 2007_addetti'!K53)</f>
        <v>-47.640000000000015</v>
      </c>
      <c r="L53" s="130">
        <f>('comuni 2009_addetti'!L53-'comuni 2007_addetti'!L53)</f>
        <v>-0.9199999999999999</v>
      </c>
      <c r="M53" s="130">
        <f>('comuni 2009_addetti'!M53-'comuni 2007_addetti'!M53)</f>
        <v>-11.879999999999995</v>
      </c>
      <c r="N53" s="130">
        <f>('comuni 2009_addetti'!N53-'comuni 2007_addetti'!N53)</f>
        <v>-0.75</v>
      </c>
      <c r="O53" s="130">
        <f>('comuni 2009_addetti'!O53-'comuni 2007_addetti'!O53)</f>
        <v>-32.60000000000002</v>
      </c>
      <c r="P53" s="130">
        <f>('comuni 2009_addetti'!P53-'comuni 2007_addetti'!P53)</f>
        <v>0</v>
      </c>
      <c r="Q53" s="130">
        <f>('comuni 2009_addetti'!Q53-'comuni 2007_addetti'!Q53)</f>
        <v>1</v>
      </c>
      <c r="R53" s="130">
        <f>('comuni 2009_addetti'!R53-'comuni 2007_addetti'!R53)</f>
        <v>-4.829999999999998</v>
      </c>
      <c r="S53" s="130">
        <f>('comuni 2009_addetti'!S53-'comuni 2007_addetti'!S53)</f>
        <v>2</v>
      </c>
      <c r="T53" s="130">
        <f>('comuni 2009_addetti'!T53-'comuni 2007_addetti'!T53)</f>
        <v>-91.86000000000001</v>
      </c>
    </row>
    <row r="54" spans="1:20" ht="25.5">
      <c r="A54" s="129" t="s">
        <v>78</v>
      </c>
      <c r="B54" s="130">
        <f>('comuni 2009_addetti'!B54-'comuni 2007_addetti'!B54)</f>
        <v>-18.119999999999997</v>
      </c>
      <c r="C54" s="130">
        <f>('comuni 2009_addetti'!C54-'comuni 2007_addetti'!C54)</f>
        <v>-2.9299999999999997</v>
      </c>
      <c r="D54" s="130">
        <f>('comuni 2009_addetti'!D54-'comuni 2007_addetti'!D54)</f>
        <v>3</v>
      </c>
      <c r="E54" s="130">
        <f>('comuni 2009_addetti'!E54-'comuni 2007_addetti'!E54)</f>
        <v>0.029999999999999805</v>
      </c>
      <c r="F54" s="130">
        <f>('comuni 2009_addetti'!F54-'comuni 2007_addetti'!F54)</f>
        <v>0</v>
      </c>
      <c r="G54" s="130">
        <f>('comuni 2009_addetti'!G54-'comuni 2007_addetti'!G54)</f>
        <v>2.0799999999999996</v>
      </c>
      <c r="H54" s="130">
        <f>('comuni 2009_addetti'!H54-'comuni 2007_addetti'!H54)</f>
        <v>7.75</v>
      </c>
      <c r="I54" s="130">
        <f>('comuni 2009_addetti'!I54-'comuni 2007_addetti'!I54)</f>
        <v>21.050000000000004</v>
      </c>
      <c r="J54" s="130">
        <f>('comuni 2009_addetti'!J54-'comuni 2007_addetti'!J54)</f>
        <v>-1</v>
      </c>
      <c r="K54" s="130">
        <f>('comuni 2009_addetti'!K54-'comuni 2007_addetti'!K54)</f>
        <v>47.900000000000006</v>
      </c>
      <c r="L54" s="130">
        <f>('comuni 2009_addetti'!L54-'comuni 2007_addetti'!L54)</f>
        <v>5.22</v>
      </c>
      <c r="M54" s="130">
        <f>('comuni 2009_addetti'!M54-'comuni 2007_addetti'!M54)</f>
        <v>-10.019999999999996</v>
      </c>
      <c r="N54" s="130">
        <f>('comuni 2009_addetti'!N54-'comuni 2007_addetti'!N54)</f>
        <v>-2.700000000000001</v>
      </c>
      <c r="O54" s="130">
        <f>('comuni 2009_addetti'!O54-'comuni 2007_addetti'!O54)</f>
        <v>-78.44000000000005</v>
      </c>
      <c r="P54" s="130">
        <f>('comuni 2009_addetti'!P54-'comuni 2007_addetti'!P54)</f>
        <v>2.05</v>
      </c>
      <c r="Q54" s="130">
        <f>('comuni 2009_addetti'!Q54-'comuni 2007_addetti'!Q54)</f>
        <v>-0.11000000000000032</v>
      </c>
      <c r="R54" s="130">
        <f>('comuni 2009_addetti'!R54-'comuni 2007_addetti'!R54)</f>
        <v>13.58</v>
      </c>
      <c r="S54" s="130">
        <f>('comuni 2009_addetti'!S54-'comuni 2007_addetti'!S54)</f>
        <v>-0.9800000000000004</v>
      </c>
      <c r="T54" s="130">
        <f>('comuni 2009_addetti'!T54-'comuni 2007_addetti'!T54)</f>
        <v>-11.640000000000555</v>
      </c>
    </row>
    <row r="55" spans="1:20" ht="25.5">
      <c r="A55" s="129" t="s">
        <v>79</v>
      </c>
      <c r="B55" s="130">
        <f>('comuni 2009_addetti'!B55-'comuni 2007_addetti'!B55)</f>
        <v>-0.12000000000000455</v>
      </c>
      <c r="C55" s="130">
        <f>('comuni 2009_addetti'!C55-'comuni 2007_addetti'!C55)</f>
        <v>16.120000000000005</v>
      </c>
      <c r="D55" s="130">
        <f>('comuni 2009_addetti'!D55-'comuni 2007_addetti'!D55)</f>
        <v>0.4399999999999995</v>
      </c>
      <c r="E55" s="130">
        <f>('comuni 2009_addetti'!E55-'comuni 2007_addetti'!E55)</f>
        <v>0.7799999999999976</v>
      </c>
      <c r="F55" s="130">
        <f>('comuni 2009_addetti'!F55-'comuni 2007_addetti'!F55)</f>
        <v>-0.11999999999999922</v>
      </c>
      <c r="G55" s="130">
        <f>('comuni 2009_addetti'!G55-'comuni 2007_addetti'!G55)</f>
        <v>-0.15000000000000568</v>
      </c>
      <c r="H55" s="130">
        <f>('comuni 2009_addetti'!H55-'comuni 2007_addetti'!H55)</f>
        <v>-318.75</v>
      </c>
      <c r="I55" s="130">
        <f>('comuni 2009_addetti'!I55-'comuni 2007_addetti'!I55)</f>
        <v>-2.1799999999999997</v>
      </c>
      <c r="J55" s="130">
        <f>('comuni 2009_addetti'!J55-'comuni 2007_addetti'!J55)</f>
        <v>-1.0199999999999996</v>
      </c>
      <c r="K55" s="130">
        <f>('comuni 2009_addetti'!K55-'comuni 2007_addetti'!K55)</f>
        <v>-90.51999999999998</v>
      </c>
      <c r="L55" s="130">
        <f>('comuni 2009_addetti'!L55-'comuni 2007_addetti'!L55)</f>
        <v>1.1300000000000026</v>
      </c>
      <c r="M55" s="130">
        <f>('comuni 2009_addetti'!M55-'comuni 2007_addetti'!M55)</f>
        <v>-202.31</v>
      </c>
      <c r="N55" s="130">
        <f>('comuni 2009_addetti'!N55-'comuni 2007_addetti'!N55)</f>
        <v>-5.630000000000003</v>
      </c>
      <c r="O55" s="130">
        <f>('comuni 2009_addetti'!O55-'comuni 2007_addetti'!O55)</f>
        <v>-728.1600000000001</v>
      </c>
      <c r="P55" s="130">
        <f>('comuni 2009_addetti'!P55-'comuni 2007_addetti'!P55)</f>
        <v>-5.299999999999997</v>
      </c>
      <c r="Q55" s="130">
        <f>('comuni 2009_addetti'!Q55-'comuni 2007_addetti'!Q55)</f>
        <v>-7.349999999999994</v>
      </c>
      <c r="R55" s="130">
        <f>('comuni 2009_addetti'!R55-'comuni 2007_addetti'!R55)</f>
        <v>5.680000000000001</v>
      </c>
      <c r="S55" s="130">
        <f>('comuni 2009_addetti'!S55-'comuni 2007_addetti'!S55)</f>
        <v>-3.540000000000001</v>
      </c>
      <c r="T55" s="130">
        <f>('comuni 2009_addetti'!T55-'comuni 2007_addetti'!T55)</f>
        <v>-1341</v>
      </c>
    </row>
    <row r="56" spans="1:20" ht="38.25">
      <c r="A56" s="129" t="s">
        <v>80</v>
      </c>
      <c r="B56" s="130">
        <f>('comuni 2009_addetti'!B56-'comuni 2007_addetti'!B56)</f>
        <v>0</v>
      </c>
      <c r="C56" s="130">
        <f>('comuni 2009_addetti'!C56-'comuni 2007_addetti'!C56)</f>
        <v>0</v>
      </c>
      <c r="D56" s="130">
        <f>('comuni 2009_addetti'!D56-'comuni 2007_addetti'!D56)</f>
        <v>0</v>
      </c>
      <c r="E56" s="130">
        <f>('comuni 2009_addetti'!E56-'comuni 2007_addetti'!E56)</f>
        <v>0</v>
      </c>
      <c r="F56" s="130">
        <f>('comuni 2009_addetti'!F56-'comuni 2007_addetti'!F56)</f>
        <v>0</v>
      </c>
      <c r="G56" s="130">
        <f>('comuni 2009_addetti'!G56-'comuni 2007_addetti'!G56)</f>
        <v>0</v>
      </c>
      <c r="H56" s="130">
        <f>('comuni 2009_addetti'!H56-'comuni 2007_addetti'!H56)</f>
        <v>0</v>
      </c>
      <c r="I56" s="130">
        <f>('comuni 2009_addetti'!I56-'comuni 2007_addetti'!I56)</f>
        <v>0</v>
      </c>
      <c r="J56" s="130">
        <f>('comuni 2009_addetti'!J56-'comuni 2007_addetti'!J56)</f>
        <v>0</v>
      </c>
      <c r="K56" s="130">
        <f>('comuni 2009_addetti'!K56-'comuni 2007_addetti'!K56)</f>
        <v>-6.17</v>
      </c>
      <c r="L56" s="130">
        <f>('comuni 2009_addetti'!L56-'comuni 2007_addetti'!L56)</f>
        <v>0</v>
      </c>
      <c r="M56" s="130">
        <f>('comuni 2009_addetti'!M56-'comuni 2007_addetti'!M56)</f>
        <v>0</v>
      </c>
      <c r="N56" s="130">
        <f>('comuni 2009_addetti'!N56-'comuni 2007_addetti'!N56)</f>
        <v>0</v>
      </c>
      <c r="O56" s="130">
        <f>('comuni 2009_addetti'!O56-'comuni 2007_addetti'!O56)</f>
        <v>0.05999999999999872</v>
      </c>
      <c r="P56" s="130">
        <f>('comuni 2009_addetti'!P56-'comuni 2007_addetti'!P56)</f>
        <v>0</v>
      </c>
      <c r="Q56" s="130">
        <f>('comuni 2009_addetti'!Q56-'comuni 2007_addetti'!Q56)</f>
        <v>0</v>
      </c>
      <c r="R56" s="130">
        <f>('comuni 2009_addetti'!R56-'comuni 2007_addetti'!R56)</f>
        <v>0</v>
      </c>
      <c r="S56" s="130">
        <f>('comuni 2009_addetti'!S56-'comuni 2007_addetti'!S56)</f>
        <v>0</v>
      </c>
      <c r="T56" s="130">
        <f>('comuni 2009_addetti'!T56-'comuni 2007_addetti'!T56)</f>
        <v>-6.109999999999999</v>
      </c>
    </row>
    <row r="57" spans="1:20" ht="25.5">
      <c r="A57" s="129" t="s">
        <v>81</v>
      </c>
      <c r="B57" s="130">
        <f>('comuni 2009_addetti'!B57-'comuni 2007_addetti'!B57)</f>
        <v>4.100000000000001</v>
      </c>
      <c r="C57" s="130">
        <f>('comuni 2009_addetti'!C57-'comuni 2007_addetti'!C57)</f>
        <v>-1.7899999999999991</v>
      </c>
      <c r="D57" s="130">
        <f>('comuni 2009_addetti'!D57-'comuni 2007_addetti'!D57)</f>
        <v>-0.08000000000000007</v>
      </c>
      <c r="E57" s="130">
        <f>('comuni 2009_addetti'!E57-'comuni 2007_addetti'!E57)</f>
        <v>0.45999999999999996</v>
      </c>
      <c r="F57" s="130">
        <f>('comuni 2009_addetti'!F57-'comuni 2007_addetti'!F57)</f>
        <v>1</v>
      </c>
      <c r="G57" s="130">
        <f>('comuni 2009_addetti'!G57-'comuni 2007_addetti'!G57)</f>
        <v>4.559999999999999</v>
      </c>
      <c r="H57" s="130">
        <f>('comuni 2009_addetti'!H57-'comuni 2007_addetti'!H57)</f>
        <v>12.090000000000003</v>
      </c>
      <c r="I57" s="130">
        <f>('comuni 2009_addetti'!I57-'comuni 2007_addetti'!I57)</f>
        <v>3.5999999999999996</v>
      </c>
      <c r="J57" s="130">
        <f>('comuni 2009_addetti'!J57-'comuni 2007_addetti'!J57)</f>
        <v>1.75</v>
      </c>
      <c r="K57" s="130">
        <f>('comuni 2009_addetti'!K57-'comuni 2007_addetti'!K57)</f>
        <v>47</v>
      </c>
      <c r="L57" s="130">
        <f>('comuni 2009_addetti'!L57-'comuni 2007_addetti'!L57)</f>
        <v>-11.839999999999998</v>
      </c>
      <c r="M57" s="130">
        <f>('comuni 2009_addetti'!M57-'comuni 2007_addetti'!M57)</f>
        <v>13.159999999999997</v>
      </c>
      <c r="N57" s="130">
        <f>('comuni 2009_addetti'!N57-'comuni 2007_addetti'!N57)</f>
        <v>2.16</v>
      </c>
      <c r="O57" s="130">
        <f>('comuni 2009_addetti'!O57-'comuni 2007_addetti'!O57)</f>
        <v>76.83999999999997</v>
      </c>
      <c r="P57" s="130">
        <f>('comuni 2009_addetti'!P57-'comuni 2007_addetti'!P57)</f>
        <v>1.0899999999999999</v>
      </c>
      <c r="Q57" s="130">
        <f>('comuni 2009_addetti'!Q57-'comuni 2007_addetti'!Q57)</f>
        <v>-4.3100000000000005</v>
      </c>
      <c r="R57" s="130">
        <f>('comuni 2009_addetti'!R57-'comuni 2007_addetti'!R57)</f>
        <v>2</v>
      </c>
      <c r="S57" s="130">
        <f>('comuni 2009_addetti'!S57-'comuni 2007_addetti'!S57)</f>
        <v>1</v>
      </c>
      <c r="T57" s="130">
        <f>('comuni 2009_addetti'!T57-'comuni 2007_addetti'!T57)</f>
        <v>152.78999999999996</v>
      </c>
    </row>
    <row r="58" spans="1:20" ht="12.75">
      <c r="A58" s="129" t="s">
        <v>82</v>
      </c>
      <c r="B58" s="130">
        <f>('comuni 2009_addetti'!B58-'comuni 2007_addetti'!B58)</f>
        <v>0.7199999999999989</v>
      </c>
      <c r="C58" s="130">
        <f>('comuni 2009_addetti'!C58-'comuni 2007_addetti'!C58)</f>
        <v>11.799999999999997</v>
      </c>
      <c r="D58" s="130">
        <f>('comuni 2009_addetti'!D58-'comuni 2007_addetti'!D58)</f>
        <v>2.3000000000000007</v>
      </c>
      <c r="E58" s="130">
        <f>('comuni 2009_addetti'!E58-'comuni 2007_addetti'!E58)</f>
        <v>-1</v>
      </c>
      <c r="F58" s="130">
        <f>('comuni 2009_addetti'!F58-'comuni 2007_addetti'!F58)</f>
        <v>5.33</v>
      </c>
      <c r="G58" s="130">
        <f>('comuni 2009_addetti'!G58-'comuni 2007_addetti'!G58)</f>
        <v>11.75</v>
      </c>
      <c r="H58" s="130">
        <f>('comuni 2009_addetti'!H58-'comuni 2007_addetti'!H58)</f>
        <v>126.25999999999999</v>
      </c>
      <c r="I58" s="130">
        <f>('comuni 2009_addetti'!I58-'comuni 2007_addetti'!I58)</f>
        <v>10.600000000000001</v>
      </c>
      <c r="J58" s="130">
        <f>('comuni 2009_addetti'!J58-'comuni 2007_addetti'!J58)</f>
        <v>-2</v>
      </c>
      <c r="K58" s="130">
        <f>('comuni 2009_addetti'!K58-'comuni 2007_addetti'!K58)</f>
        <v>32.82000000000005</v>
      </c>
      <c r="L58" s="130">
        <f>('comuni 2009_addetti'!L58-'comuni 2007_addetti'!L58)</f>
        <v>19.17</v>
      </c>
      <c r="M58" s="130">
        <f>('comuni 2009_addetti'!M58-'comuni 2007_addetti'!M58)</f>
        <v>42.97999999999996</v>
      </c>
      <c r="N58" s="130">
        <f>('comuni 2009_addetti'!N58-'comuni 2007_addetti'!N58)</f>
        <v>5.060000000000002</v>
      </c>
      <c r="O58" s="130">
        <f>('comuni 2009_addetti'!O58-'comuni 2007_addetti'!O58)</f>
        <v>63.180000000000064</v>
      </c>
      <c r="P58" s="130">
        <f>('comuni 2009_addetti'!P58-'comuni 2007_addetti'!P58)</f>
        <v>6</v>
      </c>
      <c r="Q58" s="130">
        <f>('comuni 2009_addetti'!Q58-'comuni 2007_addetti'!Q58)</f>
        <v>14.109999999999992</v>
      </c>
      <c r="R58" s="130">
        <f>('comuni 2009_addetti'!R58-'comuni 2007_addetti'!R58)</f>
        <v>2</v>
      </c>
      <c r="S58" s="130">
        <f>('comuni 2009_addetti'!S58-'comuni 2007_addetti'!S58)</f>
        <v>-1.17</v>
      </c>
      <c r="T58" s="130">
        <f>('comuni 2009_addetti'!T58-'comuni 2007_addetti'!T58)</f>
        <v>349.9100000000003</v>
      </c>
    </row>
    <row r="59" spans="1:20" ht="12.75">
      <c r="A59" s="129" t="s">
        <v>83</v>
      </c>
      <c r="B59" s="130">
        <f>('comuni 2009_addetti'!B59-'comuni 2007_addetti'!B59)</f>
        <v>5.989999999999998</v>
      </c>
      <c r="C59" s="130">
        <f>('comuni 2009_addetti'!C59-'comuni 2007_addetti'!C59)</f>
        <v>15.98</v>
      </c>
      <c r="D59" s="130">
        <f>('comuni 2009_addetti'!D59-'comuni 2007_addetti'!D59)</f>
        <v>0</v>
      </c>
      <c r="E59" s="130">
        <f>('comuni 2009_addetti'!E59-'comuni 2007_addetti'!E59)</f>
        <v>3.8299999999999983</v>
      </c>
      <c r="F59" s="130">
        <f>('comuni 2009_addetti'!F59-'comuni 2007_addetti'!F59)</f>
        <v>0</v>
      </c>
      <c r="G59" s="130">
        <f>('comuni 2009_addetti'!G59-'comuni 2007_addetti'!G59)</f>
        <v>2.5799999999999983</v>
      </c>
      <c r="H59" s="130">
        <f>('comuni 2009_addetti'!H59-'comuni 2007_addetti'!H59)</f>
        <v>27.97999999999999</v>
      </c>
      <c r="I59" s="130">
        <f>('comuni 2009_addetti'!I59-'comuni 2007_addetti'!I59)</f>
        <v>7.060000000000002</v>
      </c>
      <c r="J59" s="130">
        <f>('comuni 2009_addetti'!J59-'comuni 2007_addetti'!J59)</f>
        <v>-11.990000000000002</v>
      </c>
      <c r="K59" s="130">
        <f>('comuni 2009_addetti'!K59-'comuni 2007_addetti'!K59)</f>
        <v>85.72000000000003</v>
      </c>
      <c r="L59" s="130">
        <f>('comuni 2009_addetti'!L59-'comuni 2007_addetti'!L59)</f>
        <v>-13.57</v>
      </c>
      <c r="M59" s="130">
        <f>('comuni 2009_addetti'!M59-'comuni 2007_addetti'!M59)</f>
        <v>29.05000000000001</v>
      </c>
      <c r="N59" s="130">
        <f>('comuni 2009_addetti'!N59-'comuni 2007_addetti'!N59)</f>
        <v>-2.8299999999999983</v>
      </c>
      <c r="O59" s="130">
        <f>('comuni 2009_addetti'!O59-'comuni 2007_addetti'!O59)</f>
        <v>146.19999999999982</v>
      </c>
      <c r="P59" s="130">
        <f>('comuni 2009_addetti'!P59-'comuni 2007_addetti'!P59)</f>
        <v>2.75</v>
      </c>
      <c r="Q59" s="130">
        <f>('comuni 2009_addetti'!Q59-'comuni 2007_addetti'!Q59)</f>
        <v>18.14</v>
      </c>
      <c r="R59" s="130">
        <f>('comuni 2009_addetti'!R59-'comuni 2007_addetti'!R59)</f>
        <v>4</v>
      </c>
      <c r="S59" s="130">
        <f>('comuni 2009_addetti'!S59-'comuni 2007_addetti'!S59)</f>
        <v>-1</v>
      </c>
      <c r="T59" s="130">
        <f>('comuni 2009_addetti'!T59-'comuni 2007_addetti'!T59)</f>
        <v>319.8900000000003</v>
      </c>
    </row>
    <row r="60" spans="1:20" ht="25.5">
      <c r="A60" s="129" t="s">
        <v>84</v>
      </c>
      <c r="B60" s="130">
        <f>('comuni 2009_addetti'!B60-'comuni 2007_addetti'!B60)</f>
        <v>-7.729999999999999</v>
      </c>
      <c r="C60" s="130">
        <f>('comuni 2009_addetti'!C60-'comuni 2007_addetti'!C60)</f>
        <v>-5.1</v>
      </c>
      <c r="D60" s="130">
        <f>('comuni 2009_addetti'!D60-'comuni 2007_addetti'!D60)</f>
        <v>0</v>
      </c>
      <c r="E60" s="130">
        <f>('comuni 2009_addetti'!E60-'comuni 2007_addetti'!E60)</f>
        <v>0</v>
      </c>
      <c r="F60" s="130">
        <f>('comuni 2009_addetti'!F60-'comuni 2007_addetti'!F60)</f>
        <v>-2</v>
      </c>
      <c r="G60" s="130">
        <f>('comuni 2009_addetti'!G60-'comuni 2007_addetti'!G60)</f>
        <v>4.75</v>
      </c>
      <c r="H60" s="130">
        <f>('comuni 2009_addetti'!H60-'comuni 2007_addetti'!H60)</f>
        <v>-23.310000000000002</v>
      </c>
      <c r="I60" s="130">
        <f>('comuni 2009_addetti'!I60-'comuni 2007_addetti'!I60)</f>
        <v>1</v>
      </c>
      <c r="J60" s="130">
        <f>('comuni 2009_addetti'!J60-'comuni 2007_addetti'!J60)</f>
        <v>-0.25</v>
      </c>
      <c r="K60" s="130">
        <f>('comuni 2009_addetti'!K60-'comuni 2007_addetti'!K60)</f>
        <v>-62.47000000000003</v>
      </c>
      <c r="L60" s="130">
        <f>('comuni 2009_addetti'!L60-'comuni 2007_addetti'!L60)</f>
        <v>1</v>
      </c>
      <c r="M60" s="130">
        <f>('comuni 2009_addetti'!M60-'comuni 2007_addetti'!M60)</f>
        <v>-64.41</v>
      </c>
      <c r="N60" s="130">
        <f>('comuni 2009_addetti'!N60-'comuni 2007_addetti'!N60)</f>
        <v>11.629999999999999</v>
      </c>
      <c r="O60" s="130">
        <f>('comuni 2009_addetti'!O60-'comuni 2007_addetti'!O60)</f>
        <v>-67.82</v>
      </c>
      <c r="P60" s="130">
        <f>('comuni 2009_addetti'!P60-'comuni 2007_addetti'!P60)</f>
        <v>3</v>
      </c>
      <c r="Q60" s="130">
        <f>('comuni 2009_addetti'!Q60-'comuni 2007_addetti'!Q60)</f>
        <v>8.39</v>
      </c>
      <c r="R60" s="130">
        <f>('comuni 2009_addetti'!R60-'comuni 2007_addetti'!R60)</f>
        <v>0</v>
      </c>
      <c r="S60" s="130">
        <f>('comuni 2009_addetti'!S60-'comuni 2007_addetti'!S60)</f>
        <v>1</v>
      </c>
      <c r="T60" s="130">
        <f>('comuni 2009_addetti'!T60-'comuni 2007_addetti'!T60)</f>
        <v>-202.32000000000005</v>
      </c>
    </row>
    <row r="61" spans="1:20" ht="38.25">
      <c r="A61" s="129" t="s">
        <v>85</v>
      </c>
      <c r="B61" s="130">
        <f>('comuni 2009_addetti'!B61-'comuni 2007_addetti'!B61)</f>
        <v>-2</v>
      </c>
      <c r="C61" s="130">
        <f>('comuni 2009_addetti'!C61-'comuni 2007_addetti'!C61)</f>
        <v>6</v>
      </c>
      <c r="D61" s="130">
        <f>('comuni 2009_addetti'!D61-'comuni 2007_addetti'!D61)</f>
        <v>3.92</v>
      </c>
      <c r="E61" s="130">
        <f>('comuni 2009_addetti'!E61-'comuni 2007_addetti'!E61)</f>
        <v>0.6600000000000001</v>
      </c>
      <c r="F61" s="130">
        <f>('comuni 2009_addetti'!F61-'comuni 2007_addetti'!F61)</f>
        <v>1.5899999999999999</v>
      </c>
      <c r="G61" s="130">
        <f>('comuni 2009_addetti'!G61-'comuni 2007_addetti'!G61)</f>
        <v>-1.5</v>
      </c>
      <c r="H61" s="130">
        <f>('comuni 2009_addetti'!H61-'comuni 2007_addetti'!H61)</f>
        <v>32.650000000000006</v>
      </c>
      <c r="I61" s="130">
        <f>('comuni 2009_addetti'!I61-'comuni 2007_addetti'!I61)</f>
        <v>2.6599999999999966</v>
      </c>
      <c r="J61" s="130">
        <f>('comuni 2009_addetti'!J61-'comuni 2007_addetti'!J61)</f>
        <v>-2.9200000000000017</v>
      </c>
      <c r="K61" s="130">
        <f>('comuni 2009_addetti'!K61-'comuni 2007_addetti'!K61)</f>
        <v>23.560000000000002</v>
      </c>
      <c r="L61" s="130">
        <f>('comuni 2009_addetti'!L61-'comuni 2007_addetti'!L61)</f>
        <v>6.770000000000003</v>
      </c>
      <c r="M61" s="130">
        <f>('comuni 2009_addetti'!M61-'comuni 2007_addetti'!M61)</f>
        <v>61.379999999999995</v>
      </c>
      <c r="N61" s="130">
        <f>('comuni 2009_addetti'!N61-'comuni 2007_addetti'!N61)</f>
        <v>2.759999999999998</v>
      </c>
      <c r="O61" s="130">
        <f>('comuni 2009_addetti'!O61-'comuni 2007_addetti'!O61)</f>
        <v>30.899999999999864</v>
      </c>
      <c r="P61" s="130">
        <f>('comuni 2009_addetti'!P61-'comuni 2007_addetti'!P61)</f>
        <v>2</v>
      </c>
      <c r="Q61" s="130">
        <f>('comuni 2009_addetti'!Q61-'comuni 2007_addetti'!Q61)</f>
        <v>1</v>
      </c>
      <c r="R61" s="130">
        <f>('comuni 2009_addetti'!R61-'comuni 2007_addetti'!R61)</f>
        <v>2</v>
      </c>
      <c r="S61" s="130">
        <f>('comuni 2009_addetti'!S61-'comuni 2007_addetti'!S61)</f>
        <v>-7.1800000000000015</v>
      </c>
      <c r="T61" s="130">
        <f>('comuni 2009_addetti'!T61-'comuni 2007_addetti'!T61)</f>
        <v>164.25</v>
      </c>
    </row>
    <row r="62" spans="1:20" ht="12.75">
      <c r="A62" s="129" t="s">
        <v>86</v>
      </c>
      <c r="B62" s="130">
        <f>('comuni 2009_addetti'!B62-'comuni 2007_addetti'!B62)</f>
        <v>0.75</v>
      </c>
      <c r="C62" s="130">
        <f>('comuni 2009_addetti'!C62-'comuni 2007_addetti'!C62)</f>
        <v>0</v>
      </c>
      <c r="D62" s="130">
        <f>('comuni 2009_addetti'!D62-'comuni 2007_addetti'!D62)</f>
        <v>0</v>
      </c>
      <c r="E62" s="130">
        <f>('comuni 2009_addetti'!E62-'comuni 2007_addetti'!E62)</f>
        <v>-3</v>
      </c>
      <c r="F62" s="130">
        <f>('comuni 2009_addetti'!F62-'comuni 2007_addetti'!F62)</f>
        <v>0</v>
      </c>
      <c r="G62" s="130">
        <f>('comuni 2009_addetti'!G62-'comuni 2007_addetti'!G62)</f>
        <v>-0.8300000000000001</v>
      </c>
      <c r="H62" s="130">
        <f>('comuni 2009_addetti'!H62-'comuni 2007_addetti'!H62)</f>
        <v>0</v>
      </c>
      <c r="I62" s="130">
        <f>('comuni 2009_addetti'!I62-'comuni 2007_addetti'!I62)</f>
        <v>0</v>
      </c>
      <c r="J62" s="130">
        <f>('comuni 2009_addetti'!J62-'comuni 2007_addetti'!J62)</f>
        <v>0</v>
      </c>
      <c r="K62" s="130">
        <f>('comuni 2009_addetti'!K62-'comuni 2007_addetti'!K62)</f>
        <v>-4.399999999999999</v>
      </c>
      <c r="L62" s="130">
        <f>('comuni 2009_addetti'!L62-'comuni 2007_addetti'!L62)</f>
        <v>0</v>
      </c>
      <c r="M62" s="130">
        <f>('comuni 2009_addetti'!M62-'comuni 2007_addetti'!M62)</f>
        <v>0</v>
      </c>
      <c r="N62" s="130">
        <f>('comuni 2009_addetti'!N62-'comuni 2007_addetti'!N62)</f>
        <v>1.25</v>
      </c>
      <c r="O62" s="130">
        <f>('comuni 2009_addetti'!O62-'comuni 2007_addetti'!O62)</f>
        <v>-12.5</v>
      </c>
      <c r="P62" s="130">
        <f>('comuni 2009_addetti'!P62-'comuni 2007_addetti'!P62)</f>
        <v>1</v>
      </c>
      <c r="Q62" s="130">
        <f>('comuni 2009_addetti'!Q62-'comuni 2007_addetti'!Q62)</f>
        <v>0</v>
      </c>
      <c r="R62" s="130">
        <f>('comuni 2009_addetti'!R62-'comuni 2007_addetti'!R62)</f>
        <v>0</v>
      </c>
      <c r="S62" s="130">
        <f>('comuni 2009_addetti'!S62-'comuni 2007_addetti'!S62)</f>
        <v>0</v>
      </c>
      <c r="T62" s="130">
        <f>('comuni 2009_addetti'!T62-'comuni 2007_addetti'!T62)</f>
        <v>-17.730000000000004</v>
      </c>
    </row>
    <row r="63" spans="1:20" ht="12.75">
      <c r="A63" s="129" t="s">
        <v>87</v>
      </c>
      <c r="B63" s="130">
        <f>('comuni 2009_addetti'!B63-'comuni 2007_addetti'!B63)</f>
        <v>-0.5</v>
      </c>
      <c r="C63" s="130">
        <f>('comuni 2009_addetti'!C63-'comuni 2007_addetti'!C63)</f>
        <v>-1</v>
      </c>
      <c r="D63" s="130">
        <f>('comuni 2009_addetti'!D63-'comuni 2007_addetti'!D63)</f>
        <v>0</v>
      </c>
      <c r="E63" s="130">
        <f>('comuni 2009_addetti'!E63-'comuni 2007_addetti'!E63)</f>
        <v>0</v>
      </c>
      <c r="F63" s="130">
        <f>('comuni 2009_addetti'!F63-'comuni 2007_addetti'!F63)</f>
        <v>1</v>
      </c>
      <c r="G63" s="130">
        <f>('comuni 2009_addetti'!G63-'comuni 2007_addetti'!G63)</f>
        <v>-4.67</v>
      </c>
      <c r="H63" s="130">
        <f>('comuni 2009_addetti'!H63-'comuni 2007_addetti'!H63)</f>
        <v>-7.419999999999995</v>
      </c>
      <c r="I63" s="130">
        <f>('comuni 2009_addetti'!I63-'comuni 2007_addetti'!I63)</f>
        <v>0</v>
      </c>
      <c r="J63" s="130">
        <f>('comuni 2009_addetti'!J63-'comuni 2007_addetti'!J63)</f>
        <v>1</v>
      </c>
      <c r="K63" s="130">
        <f>('comuni 2009_addetti'!K63-'comuni 2007_addetti'!K63)</f>
        <v>-29.75</v>
      </c>
      <c r="L63" s="130">
        <f>('comuni 2009_addetti'!L63-'comuni 2007_addetti'!L63)</f>
        <v>1.42</v>
      </c>
      <c r="M63" s="130">
        <f>('comuni 2009_addetti'!M63-'comuni 2007_addetti'!M63)</f>
        <v>-20.58</v>
      </c>
      <c r="N63" s="130">
        <f>('comuni 2009_addetti'!N63-'comuni 2007_addetti'!N63)</f>
        <v>-0.9199999999999999</v>
      </c>
      <c r="O63" s="130">
        <f>('comuni 2009_addetti'!O63-'comuni 2007_addetti'!O63)</f>
        <v>13.050000000000011</v>
      </c>
      <c r="P63" s="130">
        <f>('comuni 2009_addetti'!P63-'comuni 2007_addetti'!P63)</f>
        <v>0</v>
      </c>
      <c r="Q63" s="130">
        <f>('comuni 2009_addetti'!Q63-'comuni 2007_addetti'!Q63)</f>
        <v>4</v>
      </c>
      <c r="R63" s="130">
        <f>('comuni 2009_addetti'!R63-'comuni 2007_addetti'!R63)</f>
        <v>-1</v>
      </c>
      <c r="S63" s="130">
        <f>('comuni 2009_addetti'!S63-'comuni 2007_addetti'!S63)</f>
        <v>0</v>
      </c>
      <c r="T63" s="130">
        <f>('comuni 2009_addetti'!T63-'comuni 2007_addetti'!T63)</f>
        <v>-45.370000000000005</v>
      </c>
    </row>
    <row r="64" spans="1:20" ht="25.5">
      <c r="A64" s="129" t="s">
        <v>88</v>
      </c>
      <c r="B64" s="130">
        <f>('comuni 2009_addetti'!B64-'comuni 2007_addetti'!B64)</f>
        <v>5.079999999999998</v>
      </c>
      <c r="C64" s="130">
        <f>('comuni 2009_addetti'!C64-'comuni 2007_addetti'!C64)</f>
        <v>0.6600000000000037</v>
      </c>
      <c r="D64" s="130">
        <f>('comuni 2009_addetti'!D64-'comuni 2007_addetti'!D64)</f>
        <v>-2</v>
      </c>
      <c r="E64" s="130">
        <f>('comuni 2009_addetti'!E64-'comuni 2007_addetti'!E64)</f>
        <v>-5.08</v>
      </c>
      <c r="F64" s="130">
        <f>('comuni 2009_addetti'!F64-'comuni 2007_addetti'!F64)</f>
        <v>3</v>
      </c>
      <c r="G64" s="130">
        <f>('comuni 2009_addetti'!G64-'comuni 2007_addetti'!G64)</f>
        <v>0.4200000000000017</v>
      </c>
      <c r="H64" s="130">
        <f>('comuni 2009_addetti'!H64-'comuni 2007_addetti'!H64)</f>
        <v>1.7000000000000028</v>
      </c>
      <c r="I64" s="130">
        <f>('comuni 2009_addetti'!I64-'comuni 2007_addetti'!I64)</f>
        <v>-2.33</v>
      </c>
      <c r="J64" s="130">
        <f>('comuni 2009_addetti'!J64-'comuni 2007_addetti'!J64)</f>
        <v>14.929999999999996</v>
      </c>
      <c r="K64" s="130">
        <f>('comuni 2009_addetti'!K64-'comuni 2007_addetti'!K64)</f>
        <v>12.360000000000014</v>
      </c>
      <c r="L64" s="130">
        <f>('comuni 2009_addetti'!L64-'comuni 2007_addetti'!L64)</f>
        <v>-1</v>
      </c>
      <c r="M64" s="130">
        <f>('comuni 2009_addetti'!M64-'comuni 2007_addetti'!M64)</f>
        <v>45.139999999999986</v>
      </c>
      <c r="N64" s="130">
        <f>('comuni 2009_addetti'!N64-'comuni 2007_addetti'!N64)</f>
        <v>6</v>
      </c>
      <c r="O64" s="130">
        <f>('comuni 2009_addetti'!O64-'comuni 2007_addetti'!O64)</f>
        <v>93.32999999999993</v>
      </c>
      <c r="P64" s="130">
        <f>('comuni 2009_addetti'!P64-'comuni 2007_addetti'!P64)</f>
        <v>-15.190000000000001</v>
      </c>
      <c r="Q64" s="130">
        <f>('comuni 2009_addetti'!Q64-'comuni 2007_addetti'!Q64)</f>
        <v>6.909999999999997</v>
      </c>
      <c r="R64" s="130">
        <f>('comuni 2009_addetti'!R64-'comuni 2007_addetti'!R64)</f>
        <v>3</v>
      </c>
      <c r="S64" s="130">
        <f>('comuni 2009_addetti'!S64-'comuni 2007_addetti'!S64)</f>
        <v>14.09</v>
      </c>
      <c r="T64" s="130">
        <f>('comuni 2009_addetti'!T64-'comuni 2007_addetti'!T64)</f>
        <v>181.01999999999998</v>
      </c>
    </row>
    <row r="65" spans="1:20" ht="12.75">
      <c r="A65" s="129" t="s">
        <v>89</v>
      </c>
      <c r="B65" s="130">
        <f>('comuni 2009_addetti'!B65-'comuni 2007_addetti'!B65)</f>
        <v>0</v>
      </c>
      <c r="C65" s="130">
        <f>('comuni 2009_addetti'!C65-'comuni 2007_addetti'!C65)</f>
        <v>1.25</v>
      </c>
      <c r="D65" s="130">
        <f>('comuni 2009_addetti'!D65-'comuni 2007_addetti'!D65)</f>
        <v>0.9199999999999999</v>
      </c>
      <c r="E65" s="130">
        <f>('comuni 2009_addetti'!E65-'comuni 2007_addetti'!E65)</f>
        <v>0</v>
      </c>
      <c r="F65" s="130">
        <f>('comuni 2009_addetti'!F65-'comuni 2007_addetti'!F65)</f>
        <v>1</v>
      </c>
      <c r="G65" s="130">
        <f>('comuni 2009_addetti'!G65-'comuni 2007_addetti'!G65)</f>
        <v>0</v>
      </c>
      <c r="H65" s="130">
        <f>('comuni 2009_addetti'!H65-'comuni 2007_addetti'!H65)</f>
        <v>-2</v>
      </c>
      <c r="I65" s="130">
        <f>('comuni 2009_addetti'!I65-'comuni 2007_addetti'!I65)</f>
        <v>1</v>
      </c>
      <c r="J65" s="130">
        <f>('comuni 2009_addetti'!J65-'comuni 2007_addetti'!J65)</f>
        <v>-1</v>
      </c>
      <c r="K65" s="130">
        <f>('comuni 2009_addetti'!K65-'comuni 2007_addetti'!K65)</f>
        <v>-3</v>
      </c>
      <c r="L65" s="130">
        <f>('comuni 2009_addetti'!L65-'comuni 2007_addetti'!L65)</f>
        <v>0</v>
      </c>
      <c r="M65" s="130">
        <f>('comuni 2009_addetti'!M65-'comuni 2007_addetti'!M65)</f>
        <v>0.9199999999999999</v>
      </c>
      <c r="N65" s="130">
        <f>('comuni 2009_addetti'!N65-'comuni 2007_addetti'!N65)</f>
        <v>0</v>
      </c>
      <c r="O65" s="130">
        <f>('comuni 2009_addetti'!O65-'comuni 2007_addetti'!O65)</f>
        <v>-2.25</v>
      </c>
      <c r="P65" s="130">
        <f>('comuni 2009_addetti'!P65-'comuni 2007_addetti'!P65)</f>
        <v>-1</v>
      </c>
      <c r="Q65" s="130">
        <f>('comuni 2009_addetti'!Q65-'comuni 2007_addetti'!Q65)</f>
        <v>0.25</v>
      </c>
      <c r="R65" s="130">
        <f>('comuni 2009_addetti'!R65-'comuni 2007_addetti'!R65)</f>
        <v>-1</v>
      </c>
      <c r="S65" s="130">
        <f>('comuni 2009_addetti'!S65-'comuni 2007_addetti'!S65)</f>
        <v>0</v>
      </c>
      <c r="T65" s="130">
        <f>('comuni 2009_addetti'!T65-'comuni 2007_addetti'!T65)</f>
        <v>-4.909999999999997</v>
      </c>
    </row>
    <row r="66" spans="1:20" ht="25.5">
      <c r="A66" s="129" t="s">
        <v>90</v>
      </c>
      <c r="B66" s="130">
        <f>('comuni 2009_addetti'!B66-'comuni 2007_addetti'!B66)</f>
        <v>-5.550000000000001</v>
      </c>
      <c r="C66" s="130">
        <f>('comuni 2009_addetti'!C66-'comuni 2007_addetti'!C66)</f>
        <v>5.4399999999999995</v>
      </c>
      <c r="D66" s="130">
        <f>('comuni 2009_addetti'!D66-'comuni 2007_addetti'!D66)</f>
        <v>0</v>
      </c>
      <c r="E66" s="130">
        <f>('comuni 2009_addetti'!E66-'comuni 2007_addetti'!E66)</f>
        <v>1</v>
      </c>
      <c r="F66" s="130">
        <f>('comuni 2009_addetti'!F66-'comuni 2007_addetti'!F66)</f>
        <v>0</v>
      </c>
      <c r="G66" s="130">
        <f>('comuni 2009_addetti'!G66-'comuni 2007_addetti'!G66)</f>
        <v>20.88</v>
      </c>
      <c r="H66" s="130">
        <f>('comuni 2009_addetti'!H66-'comuni 2007_addetti'!H66)</f>
        <v>4</v>
      </c>
      <c r="I66" s="130">
        <f>('comuni 2009_addetti'!I66-'comuni 2007_addetti'!I66)</f>
        <v>-2.28</v>
      </c>
      <c r="J66" s="130">
        <f>('comuni 2009_addetti'!J66-'comuni 2007_addetti'!J66)</f>
        <v>0</v>
      </c>
      <c r="K66" s="130">
        <f>('comuni 2009_addetti'!K66-'comuni 2007_addetti'!K66)</f>
        <v>27.36</v>
      </c>
      <c r="L66" s="130">
        <f>('comuni 2009_addetti'!L66-'comuni 2007_addetti'!L66)</f>
        <v>-1.37</v>
      </c>
      <c r="M66" s="130">
        <f>('comuni 2009_addetti'!M66-'comuni 2007_addetti'!M66)</f>
        <v>-10.77</v>
      </c>
      <c r="N66" s="130">
        <f>('comuni 2009_addetti'!N66-'comuni 2007_addetti'!N66)</f>
        <v>-4</v>
      </c>
      <c r="O66" s="130">
        <f>('comuni 2009_addetti'!O66-'comuni 2007_addetti'!O66)</f>
        <v>112.16</v>
      </c>
      <c r="P66" s="130">
        <f>('comuni 2009_addetti'!P66-'comuni 2007_addetti'!P66)</f>
        <v>0</v>
      </c>
      <c r="Q66" s="130">
        <f>('comuni 2009_addetti'!Q66-'comuni 2007_addetti'!Q66)</f>
        <v>1</v>
      </c>
      <c r="R66" s="130">
        <f>('comuni 2009_addetti'!R66-'comuni 2007_addetti'!R66)</f>
        <v>-47</v>
      </c>
      <c r="S66" s="130">
        <f>('comuni 2009_addetti'!S66-'comuni 2007_addetti'!S66)</f>
        <v>0.75</v>
      </c>
      <c r="T66" s="130">
        <f>('comuni 2009_addetti'!T66-'comuni 2007_addetti'!T66)</f>
        <v>101.62</v>
      </c>
    </row>
    <row r="67" spans="1:20" ht="25.5">
      <c r="A67" s="129" t="s">
        <v>91</v>
      </c>
      <c r="B67" s="130">
        <f>('comuni 2009_addetti'!B67-'comuni 2007_addetti'!B67)</f>
        <v>1.66</v>
      </c>
      <c r="C67" s="130">
        <f>('comuni 2009_addetti'!C67-'comuni 2007_addetti'!C67)</f>
        <v>-1.05</v>
      </c>
      <c r="D67" s="130">
        <f>('comuni 2009_addetti'!D67-'comuni 2007_addetti'!D67)</f>
        <v>-0.61</v>
      </c>
      <c r="E67" s="130">
        <f>('comuni 2009_addetti'!E67-'comuni 2007_addetti'!E67)</f>
        <v>0</v>
      </c>
      <c r="F67" s="130">
        <f>('comuni 2009_addetti'!F67-'comuni 2007_addetti'!F67)</f>
        <v>0</v>
      </c>
      <c r="G67" s="130">
        <f>('comuni 2009_addetti'!G67-'comuni 2007_addetti'!G67)</f>
        <v>0.96</v>
      </c>
      <c r="H67" s="130">
        <f>('comuni 2009_addetti'!H67-'comuni 2007_addetti'!H67)</f>
        <v>19.770000000000003</v>
      </c>
      <c r="I67" s="130">
        <f>('comuni 2009_addetti'!I67-'comuni 2007_addetti'!I67)</f>
        <v>-0.15</v>
      </c>
      <c r="J67" s="130">
        <f>('comuni 2009_addetti'!J67-'comuni 2007_addetti'!J67)</f>
        <v>0.08000000000000007</v>
      </c>
      <c r="K67" s="130">
        <f>('comuni 2009_addetti'!K67-'comuni 2007_addetti'!K67)</f>
        <v>7.71999999999997</v>
      </c>
      <c r="L67" s="130">
        <f>('comuni 2009_addetti'!L67-'comuni 2007_addetti'!L67)</f>
        <v>0</v>
      </c>
      <c r="M67" s="130">
        <f>('comuni 2009_addetti'!M67-'comuni 2007_addetti'!M67)</f>
        <v>-57.650000000000006</v>
      </c>
      <c r="N67" s="130">
        <f>('comuni 2009_addetti'!N67-'comuni 2007_addetti'!N67)</f>
        <v>15.07</v>
      </c>
      <c r="O67" s="130">
        <f>('comuni 2009_addetti'!O67-'comuni 2007_addetti'!O67)</f>
        <v>37.319999999999936</v>
      </c>
      <c r="P67" s="130">
        <f>('comuni 2009_addetti'!P67-'comuni 2007_addetti'!P67)</f>
        <v>-2.35</v>
      </c>
      <c r="Q67" s="130">
        <f>('comuni 2009_addetti'!Q67-'comuni 2007_addetti'!Q67)</f>
        <v>-1</v>
      </c>
      <c r="R67" s="130">
        <f>('comuni 2009_addetti'!R67-'comuni 2007_addetti'!R67)</f>
        <v>0</v>
      </c>
      <c r="S67" s="130">
        <f>('comuni 2009_addetti'!S67-'comuni 2007_addetti'!S67)</f>
        <v>2.64</v>
      </c>
      <c r="T67" s="130">
        <f>('comuni 2009_addetti'!T67-'comuni 2007_addetti'!T67)</f>
        <v>22.410000000000082</v>
      </c>
    </row>
    <row r="68" spans="1:20" ht="38.25">
      <c r="A68" s="129" t="s">
        <v>92</v>
      </c>
      <c r="B68" s="130">
        <f>('comuni 2009_addetti'!B68-'comuni 2007_addetti'!B68)</f>
        <v>1.5</v>
      </c>
      <c r="C68" s="130">
        <f>('comuni 2009_addetti'!C68-'comuni 2007_addetti'!C68)</f>
        <v>0.9199999999999999</v>
      </c>
      <c r="D68" s="130">
        <f>('comuni 2009_addetti'!D68-'comuni 2007_addetti'!D68)</f>
        <v>0</v>
      </c>
      <c r="E68" s="130">
        <f>('comuni 2009_addetti'!E68-'comuni 2007_addetti'!E68)</f>
        <v>0</v>
      </c>
      <c r="F68" s="130">
        <f>('comuni 2009_addetti'!F68-'comuni 2007_addetti'!F68)</f>
        <v>0</v>
      </c>
      <c r="G68" s="130">
        <f>('comuni 2009_addetti'!G68-'comuni 2007_addetti'!G68)</f>
        <v>3</v>
      </c>
      <c r="H68" s="130">
        <f>('comuni 2009_addetti'!H68-'comuni 2007_addetti'!H68)</f>
        <v>-6.119999999999997</v>
      </c>
      <c r="I68" s="130">
        <f>('comuni 2009_addetti'!I68-'comuni 2007_addetti'!I68)</f>
        <v>0</v>
      </c>
      <c r="J68" s="130">
        <f>('comuni 2009_addetti'!J68-'comuni 2007_addetti'!J68)</f>
        <v>0</v>
      </c>
      <c r="K68" s="130">
        <f>('comuni 2009_addetti'!K68-'comuni 2007_addetti'!K68)</f>
        <v>0.07000000000000028</v>
      </c>
      <c r="L68" s="130">
        <f>('comuni 2009_addetti'!L68-'comuni 2007_addetti'!L68)</f>
        <v>-0.78</v>
      </c>
      <c r="M68" s="130">
        <f>('comuni 2009_addetti'!M68-'comuni 2007_addetti'!M68)</f>
        <v>1.1099999999999994</v>
      </c>
      <c r="N68" s="130">
        <f>('comuni 2009_addetti'!N68-'comuni 2007_addetti'!N68)</f>
        <v>0</v>
      </c>
      <c r="O68" s="130">
        <f>('comuni 2009_addetti'!O68-'comuni 2007_addetti'!O68)</f>
        <v>-0.3500000000000085</v>
      </c>
      <c r="P68" s="130">
        <f>('comuni 2009_addetti'!P68-'comuni 2007_addetti'!P68)</f>
        <v>0</v>
      </c>
      <c r="Q68" s="130">
        <f>('comuni 2009_addetti'!Q68-'comuni 2007_addetti'!Q68)</f>
        <v>-3.3</v>
      </c>
      <c r="R68" s="130">
        <f>('comuni 2009_addetti'!R68-'comuni 2007_addetti'!R68)</f>
        <v>-0.05999999999999872</v>
      </c>
      <c r="S68" s="130">
        <f>('comuni 2009_addetti'!S68-'comuni 2007_addetti'!S68)</f>
        <v>0</v>
      </c>
      <c r="T68" s="130">
        <f>('comuni 2009_addetti'!T68-'comuni 2007_addetti'!T68)</f>
        <v>-4.009999999999991</v>
      </c>
    </row>
    <row r="69" spans="1:20" ht="12.75">
      <c r="A69" s="129" t="s">
        <v>93</v>
      </c>
      <c r="B69" s="130">
        <f>('comuni 2009_addetti'!B69-'comuni 2007_addetti'!B69)</f>
        <v>0</v>
      </c>
      <c r="C69" s="130">
        <f>('comuni 2009_addetti'!C69-'comuni 2007_addetti'!C69)</f>
        <v>4.7</v>
      </c>
      <c r="D69" s="130">
        <f>('comuni 2009_addetti'!D69-'comuni 2007_addetti'!D69)</f>
        <v>0</v>
      </c>
      <c r="E69" s="130">
        <f>('comuni 2009_addetti'!E69-'comuni 2007_addetti'!E69)</f>
        <v>0</v>
      </c>
      <c r="F69" s="130">
        <f>('comuni 2009_addetti'!F69-'comuni 2007_addetti'!F69)</f>
        <v>0</v>
      </c>
      <c r="G69" s="130">
        <f>('comuni 2009_addetti'!G69-'comuni 2007_addetti'!G69)</f>
        <v>0</v>
      </c>
      <c r="H69" s="130">
        <f>('comuni 2009_addetti'!H69-'comuni 2007_addetti'!H69)</f>
        <v>-2.6</v>
      </c>
      <c r="I69" s="130">
        <f>('comuni 2009_addetti'!I69-'comuni 2007_addetti'!I69)</f>
        <v>0</v>
      </c>
      <c r="J69" s="130">
        <f>('comuni 2009_addetti'!J69-'comuni 2007_addetti'!J69)</f>
        <v>0</v>
      </c>
      <c r="K69" s="130">
        <f>('comuni 2009_addetti'!K69-'comuni 2007_addetti'!K69)</f>
        <v>-4.079999999999998</v>
      </c>
      <c r="L69" s="130">
        <f>('comuni 2009_addetti'!L69-'comuni 2007_addetti'!L69)</f>
        <v>0</v>
      </c>
      <c r="M69" s="130">
        <f>('comuni 2009_addetti'!M69-'comuni 2007_addetti'!M69)</f>
        <v>0</v>
      </c>
      <c r="N69" s="130">
        <f>('comuni 2009_addetti'!N69-'comuni 2007_addetti'!N69)</f>
        <v>0</v>
      </c>
      <c r="O69" s="130">
        <f>('comuni 2009_addetti'!O69-'comuni 2007_addetti'!O69)</f>
        <v>-55.989999999999995</v>
      </c>
      <c r="P69" s="130">
        <f>('comuni 2009_addetti'!P69-'comuni 2007_addetti'!P69)</f>
        <v>0</v>
      </c>
      <c r="Q69" s="130">
        <f>('comuni 2009_addetti'!Q69-'comuni 2007_addetti'!Q69)</f>
        <v>0</v>
      </c>
      <c r="R69" s="130">
        <f>('comuni 2009_addetti'!R69-'comuni 2007_addetti'!R69)</f>
        <v>0</v>
      </c>
      <c r="S69" s="130">
        <f>('comuni 2009_addetti'!S69-'comuni 2007_addetti'!S69)</f>
        <v>0</v>
      </c>
      <c r="T69" s="130">
        <f>('comuni 2009_addetti'!T69-'comuni 2007_addetti'!T69)</f>
        <v>-57.97</v>
      </c>
    </row>
    <row r="70" spans="1:20" ht="25.5">
      <c r="A70" s="129" t="s">
        <v>94</v>
      </c>
      <c r="B70" s="130">
        <f>('comuni 2009_addetti'!B70-'comuni 2007_addetti'!B70)</f>
        <v>12.04</v>
      </c>
      <c r="C70" s="130">
        <f>('comuni 2009_addetti'!C70-'comuni 2007_addetti'!C70)</f>
        <v>22.08</v>
      </c>
      <c r="D70" s="130">
        <f>('comuni 2009_addetti'!D70-'comuni 2007_addetti'!D70)</f>
        <v>0</v>
      </c>
      <c r="E70" s="130">
        <f>('comuni 2009_addetti'!E70-'comuni 2007_addetti'!E70)</f>
        <v>20.87</v>
      </c>
      <c r="F70" s="130">
        <f>('comuni 2009_addetti'!F70-'comuni 2007_addetti'!F70)</f>
        <v>0</v>
      </c>
      <c r="G70" s="130">
        <f>('comuni 2009_addetti'!G70-'comuni 2007_addetti'!G70)</f>
        <v>0.5899999999999999</v>
      </c>
      <c r="H70" s="130">
        <f>('comuni 2009_addetti'!H70-'comuni 2007_addetti'!H70)</f>
        <v>-4.799999999999997</v>
      </c>
      <c r="I70" s="130">
        <f>('comuni 2009_addetti'!I70-'comuni 2007_addetti'!I70)</f>
        <v>1.75</v>
      </c>
      <c r="J70" s="130">
        <f>('comuni 2009_addetti'!J70-'comuni 2007_addetti'!J70)</f>
        <v>3.309999999999995</v>
      </c>
      <c r="K70" s="130">
        <f>('comuni 2009_addetti'!K70-'comuni 2007_addetti'!K70)</f>
        <v>12.890000000000015</v>
      </c>
      <c r="L70" s="130">
        <f>('comuni 2009_addetti'!L70-'comuni 2007_addetti'!L70)</f>
        <v>8.400000000000002</v>
      </c>
      <c r="M70" s="130">
        <f>('comuni 2009_addetti'!M70-'comuni 2007_addetti'!M70)</f>
        <v>48.06</v>
      </c>
      <c r="N70" s="130">
        <f>('comuni 2009_addetti'!N70-'comuni 2007_addetti'!N70)</f>
        <v>5.08</v>
      </c>
      <c r="O70" s="130">
        <f>('comuni 2009_addetti'!O70-'comuni 2007_addetti'!O70)</f>
        <v>-718.27</v>
      </c>
      <c r="P70" s="130">
        <f>('comuni 2009_addetti'!P70-'comuni 2007_addetti'!P70)</f>
        <v>2.83</v>
      </c>
      <c r="Q70" s="130">
        <f>('comuni 2009_addetti'!Q70-'comuni 2007_addetti'!Q70)</f>
        <v>-132.04</v>
      </c>
      <c r="R70" s="130">
        <f>('comuni 2009_addetti'!R70-'comuni 2007_addetti'!R70)</f>
        <v>15.640000000000002</v>
      </c>
      <c r="S70" s="130">
        <f>('comuni 2009_addetti'!S70-'comuni 2007_addetti'!S70)</f>
        <v>7.67</v>
      </c>
      <c r="T70" s="130">
        <f>('comuni 2009_addetti'!T70-'comuni 2007_addetti'!T70)</f>
        <v>-693.8999999999996</v>
      </c>
    </row>
    <row r="71" spans="1:20" ht="38.25">
      <c r="A71" s="129" t="s">
        <v>95</v>
      </c>
      <c r="B71" s="130">
        <f>('comuni 2009_addetti'!B71-'comuni 2007_addetti'!B71)</f>
        <v>-5.92</v>
      </c>
      <c r="C71" s="130">
        <f>('comuni 2009_addetti'!C71-'comuni 2007_addetti'!C71)</f>
        <v>-5.069999999999993</v>
      </c>
      <c r="D71" s="130">
        <f>('comuni 2009_addetti'!D71-'comuni 2007_addetti'!D71)</f>
        <v>-6.25</v>
      </c>
      <c r="E71" s="130">
        <f>('comuni 2009_addetti'!E71-'comuni 2007_addetti'!E71)</f>
        <v>-0.16999999999999993</v>
      </c>
      <c r="F71" s="130">
        <f>('comuni 2009_addetti'!F71-'comuni 2007_addetti'!F71)</f>
        <v>-10.25</v>
      </c>
      <c r="G71" s="130">
        <f>('comuni 2009_addetti'!G71-'comuni 2007_addetti'!G71)</f>
        <v>-6.700000000000001</v>
      </c>
      <c r="H71" s="130">
        <f>('comuni 2009_addetti'!H71-'comuni 2007_addetti'!H71)</f>
        <v>-35.379999999999995</v>
      </c>
      <c r="I71" s="130">
        <f>('comuni 2009_addetti'!I71-'comuni 2007_addetti'!I71)</f>
        <v>3</v>
      </c>
      <c r="J71" s="130">
        <f>('comuni 2009_addetti'!J71-'comuni 2007_addetti'!J71)</f>
        <v>-5</v>
      </c>
      <c r="K71" s="130">
        <f>('comuni 2009_addetti'!K71-'comuni 2007_addetti'!K71)</f>
        <v>-59.68000000000001</v>
      </c>
      <c r="L71" s="130">
        <f>('comuni 2009_addetti'!L71-'comuni 2007_addetti'!L71)</f>
        <v>-6.59</v>
      </c>
      <c r="M71" s="130">
        <f>('comuni 2009_addetti'!M71-'comuni 2007_addetti'!M71)</f>
        <v>6.72999999999999</v>
      </c>
      <c r="N71" s="130">
        <f>('comuni 2009_addetti'!N71-'comuni 2007_addetti'!N71)</f>
        <v>-4.210000000000001</v>
      </c>
      <c r="O71" s="130">
        <f>('comuni 2009_addetti'!O71-'comuni 2007_addetti'!O71)</f>
        <v>66.49000000000001</v>
      </c>
      <c r="P71" s="130">
        <f>('comuni 2009_addetti'!P71-'comuni 2007_addetti'!P71)</f>
        <v>1.8900000000000001</v>
      </c>
      <c r="Q71" s="130">
        <f>('comuni 2009_addetti'!Q71-'comuni 2007_addetti'!Q71)</f>
        <v>-17.549999999999997</v>
      </c>
      <c r="R71" s="130">
        <f>('comuni 2009_addetti'!R71-'comuni 2007_addetti'!R71)</f>
        <v>-4.75</v>
      </c>
      <c r="S71" s="130">
        <f>('comuni 2009_addetti'!S71-'comuni 2007_addetti'!S71)</f>
        <v>-3.8200000000000003</v>
      </c>
      <c r="T71" s="130">
        <f>('comuni 2009_addetti'!T71-'comuni 2007_addetti'!T71)</f>
        <v>-93.23000000000002</v>
      </c>
    </row>
    <row r="72" spans="1:20" ht="12.75">
      <c r="A72" s="129" t="s">
        <v>96</v>
      </c>
      <c r="B72" s="130">
        <f>('comuni 2009_addetti'!B72-'comuni 2007_addetti'!B72)</f>
        <v>-1</v>
      </c>
      <c r="C72" s="130">
        <f>('comuni 2009_addetti'!C72-'comuni 2007_addetti'!C72)</f>
        <v>2</v>
      </c>
      <c r="D72" s="130">
        <f>('comuni 2009_addetti'!D72-'comuni 2007_addetti'!D72)</f>
        <v>1.92</v>
      </c>
      <c r="E72" s="130">
        <f>('comuni 2009_addetti'!E72-'comuni 2007_addetti'!E72)</f>
        <v>3.2300000000000004</v>
      </c>
      <c r="F72" s="130">
        <f>('comuni 2009_addetti'!F72-'comuni 2007_addetti'!F72)</f>
        <v>0</v>
      </c>
      <c r="G72" s="130">
        <f>('comuni 2009_addetti'!G72-'comuni 2007_addetti'!G72)</f>
        <v>2.96</v>
      </c>
      <c r="H72" s="130">
        <f>('comuni 2009_addetti'!H72-'comuni 2007_addetti'!H72)</f>
        <v>-2.330000000000002</v>
      </c>
      <c r="I72" s="130">
        <f>('comuni 2009_addetti'!I72-'comuni 2007_addetti'!I72)</f>
        <v>0</v>
      </c>
      <c r="J72" s="130">
        <f>('comuni 2009_addetti'!J72-'comuni 2007_addetti'!J72)</f>
        <v>2.33</v>
      </c>
      <c r="K72" s="130">
        <f>('comuni 2009_addetti'!K72-'comuni 2007_addetti'!K72)</f>
        <v>20.58</v>
      </c>
      <c r="L72" s="130">
        <f>('comuni 2009_addetti'!L72-'comuni 2007_addetti'!L72)</f>
        <v>1</v>
      </c>
      <c r="M72" s="130">
        <f>('comuni 2009_addetti'!M72-'comuni 2007_addetti'!M72)</f>
        <v>-7.759999999999998</v>
      </c>
      <c r="N72" s="130">
        <f>('comuni 2009_addetti'!N72-'comuni 2007_addetti'!N72)</f>
        <v>1</v>
      </c>
      <c r="O72" s="130">
        <f>('comuni 2009_addetti'!O72-'comuni 2007_addetti'!O72)</f>
        <v>10.919999999999987</v>
      </c>
      <c r="P72" s="130">
        <f>('comuni 2009_addetti'!P72-'comuni 2007_addetti'!P72)</f>
        <v>-0.33999999999999986</v>
      </c>
      <c r="Q72" s="130">
        <f>('comuni 2009_addetti'!Q72-'comuni 2007_addetti'!Q72)</f>
        <v>-7.35</v>
      </c>
      <c r="R72" s="130">
        <f>('comuni 2009_addetti'!R72-'comuni 2007_addetti'!R72)</f>
        <v>0</v>
      </c>
      <c r="S72" s="130">
        <f>('comuni 2009_addetti'!S72-'comuni 2007_addetti'!S72)</f>
        <v>-0.41999999999999993</v>
      </c>
      <c r="T72" s="130">
        <f>('comuni 2009_addetti'!T72-'comuni 2007_addetti'!T72)</f>
        <v>26.74000000000001</v>
      </c>
    </row>
    <row r="73" spans="1:20" ht="12.75">
      <c r="A73" s="129" t="s">
        <v>97</v>
      </c>
      <c r="B73" s="130">
        <f>('comuni 2009_addetti'!B73-'comuni 2007_addetti'!B73)</f>
        <v>5.789999999999999</v>
      </c>
      <c r="C73" s="130">
        <f>('comuni 2009_addetti'!C73-'comuni 2007_addetti'!C73)</f>
        <v>3.6599999999999966</v>
      </c>
      <c r="D73" s="130">
        <f>('comuni 2009_addetti'!D73-'comuni 2007_addetti'!D73)</f>
        <v>2.6799999999999997</v>
      </c>
      <c r="E73" s="130">
        <f>('comuni 2009_addetti'!E73-'comuni 2007_addetti'!E73)</f>
        <v>-0.6799999999999997</v>
      </c>
      <c r="F73" s="130">
        <f>('comuni 2009_addetti'!F73-'comuni 2007_addetti'!F73)</f>
        <v>1</v>
      </c>
      <c r="G73" s="130">
        <f>('comuni 2009_addetti'!G73-'comuni 2007_addetti'!G73)</f>
        <v>1.6099999999999994</v>
      </c>
      <c r="H73" s="130">
        <f>('comuni 2009_addetti'!H73-'comuni 2007_addetti'!H73)</f>
        <v>2.9499999999999886</v>
      </c>
      <c r="I73" s="130">
        <f>('comuni 2009_addetti'!I73-'comuni 2007_addetti'!I73)</f>
        <v>6.25</v>
      </c>
      <c r="J73" s="130">
        <f>('comuni 2009_addetti'!J73-'comuni 2007_addetti'!J73)</f>
        <v>7.070000000000022</v>
      </c>
      <c r="K73" s="130">
        <f>('comuni 2009_addetti'!K73-'comuni 2007_addetti'!K73)</f>
        <v>55.579999999999984</v>
      </c>
      <c r="L73" s="130">
        <f>('comuni 2009_addetti'!L73-'comuni 2007_addetti'!L73)</f>
        <v>-1.8399999999999963</v>
      </c>
      <c r="M73" s="130">
        <f>('comuni 2009_addetti'!M73-'comuni 2007_addetti'!M73)</f>
        <v>24.079999999999984</v>
      </c>
      <c r="N73" s="130">
        <f>('comuni 2009_addetti'!N73-'comuni 2007_addetti'!N73)</f>
        <v>6.829999999999998</v>
      </c>
      <c r="O73" s="130">
        <f>('comuni 2009_addetti'!O73-'comuni 2007_addetti'!O73)</f>
        <v>52.659999999999854</v>
      </c>
      <c r="P73" s="130">
        <f>('comuni 2009_addetti'!P73-'comuni 2007_addetti'!P73)</f>
        <v>-5.560000000000002</v>
      </c>
      <c r="Q73" s="130">
        <f>('comuni 2009_addetti'!Q73-'comuni 2007_addetti'!Q73)</f>
        <v>3.0799999999999983</v>
      </c>
      <c r="R73" s="130">
        <f>('comuni 2009_addetti'!R73-'comuni 2007_addetti'!R73)</f>
        <v>0.040000000000000924</v>
      </c>
      <c r="S73" s="130">
        <f>('comuni 2009_addetti'!S73-'comuni 2007_addetti'!S73)</f>
        <v>1.58</v>
      </c>
      <c r="T73" s="130">
        <f>('comuni 2009_addetti'!T73-'comuni 2007_addetti'!T73)</f>
        <v>166.7800000000002</v>
      </c>
    </row>
    <row r="74" spans="1:20" ht="25.5">
      <c r="A74" s="129" t="s">
        <v>98</v>
      </c>
      <c r="B74" s="130">
        <f>('comuni 2009_addetti'!B74-'comuni 2007_addetti'!B74)</f>
        <v>31.32</v>
      </c>
      <c r="C74" s="130">
        <f>('comuni 2009_addetti'!C74-'comuni 2007_addetti'!C74)</f>
        <v>3.4899999999999984</v>
      </c>
      <c r="D74" s="130">
        <f>('comuni 2009_addetti'!D74-'comuni 2007_addetti'!D74)</f>
        <v>0</v>
      </c>
      <c r="E74" s="130">
        <f>('comuni 2009_addetti'!E74-'comuni 2007_addetti'!E74)</f>
        <v>60.74</v>
      </c>
      <c r="F74" s="130">
        <f>('comuni 2009_addetti'!F74-'comuni 2007_addetti'!F74)</f>
        <v>20.64</v>
      </c>
      <c r="G74" s="130">
        <f>('comuni 2009_addetti'!G74-'comuni 2007_addetti'!G74)</f>
        <v>26.54</v>
      </c>
      <c r="H74" s="130">
        <f>('comuni 2009_addetti'!H74-'comuni 2007_addetti'!H74)</f>
        <v>-10.31</v>
      </c>
      <c r="I74" s="130">
        <f>('comuni 2009_addetti'!I74-'comuni 2007_addetti'!I74)</f>
        <v>-29.09</v>
      </c>
      <c r="J74" s="130">
        <f>('comuni 2009_addetti'!J74-'comuni 2007_addetti'!J74)</f>
        <v>-9.51</v>
      </c>
      <c r="K74" s="130">
        <f>('comuni 2009_addetti'!K74-'comuni 2007_addetti'!K74)</f>
        <v>-948.04</v>
      </c>
      <c r="L74" s="130">
        <f>('comuni 2009_addetti'!L74-'comuni 2007_addetti'!L74)</f>
        <v>0</v>
      </c>
      <c r="M74" s="130">
        <f>('comuni 2009_addetti'!M74-'comuni 2007_addetti'!M74)</f>
        <v>119.98</v>
      </c>
      <c r="N74" s="130">
        <f>('comuni 2009_addetti'!N74-'comuni 2007_addetti'!N74)</f>
        <v>6.109999999999999</v>
      </c>
      <c r="O74" s="130">
        <f>('comuni 2009_addetti'!O74-'comuni 2007_addetti'!O74)</f>
        <v>195.71</v>
      </c>
      <c r="P74" s="130">
        <f>('comuni 2009_addetti'!P74-'comuni 2007_addetti'!P74)</f>
        <v>46.92</v>
      </c>
      <c r="Q74" s="130">
        <f>('comuni 2009_addetti'!Q74-'comuni 2007_addetti'!Q74)</f>
        <v>2.17</v>
      </c>
      <c r="R74" s="130">
        <f>('comuni 2009_addetti'!R74-'comuni 2007_addetti'!R74)</f>
        <v>0</v>
      </c>
      <c r="S74" s="130">
        <f>('comuni 2009_addetti'!S74-'comuni 2007_addetti'!S74)</f>
        <v>33.42</v>
      </c>
      <c r="T74" s="130">
        <f>('comuni 2009_addetti'!T74-'comuni 2007_addetti'!T74)</f>
        <v>-449.90999999999985</v>
      </c>
    </row>
    <row r="75" spans="1:20" ht="12.75">
      <c r="A75" s="129" t="s">
        <v>99</v>
      </c>
      <c r="B75" s="130">
        <f>('comuni 2009_addetti'!B75-'comuni 2007_addetti'!B75)</f>
        <v>-3.34</v>
      </c>
      <c r="C75" s="130">
        <f>('comuni 2009_addetti'!C75-'comuni 2007_addetti'!C75)</f>
        <v>-8.989999999999998</v>
      </c>
      <c r="D75" s="130">
        <f>('comuni 2009_addetti'!D75-'comuni 2007_addetti'!D75)</f>
        <v>2.58</v>
      </c>
      <c r="E75" s="130">
        <f>('comuni 2009_addetti'!E75-'comuni 2007_addetti'!E75)</f>
        <v>-16.7</v>
      </c>
      <c r="F75" s="130">
        <f>('comuni 2009_addetti'!F75-'comuni 2007_addetti'!F75)</f>
        <v>0</v>
      </c>
      <c r="G75" s="130">
        <f>('comuni 2009_addetti'!G75-'comuni 2007_addetti'!G75)</f>
        <v>0</v>
      </c>
      <c r="H75" s="130">
        <f>('comuni 2009_addetti'!H75-'comuni 2007_addetti'!H75)</f>
        <v>-1.4000000000000004</v>
      </c>
      <c r="I75" s="130">
        <f>('comuni 2009_addetti'!I75-'comuni 2007_addetti'!I75)</f>
        <v>27.5</v>
      </c>
      <c r="J75" s="130">
        <f>('comuni 2009_addetti'!J75-'comuni 2007_addetti'!J75)</f>
        <v>0</v>
      </c>
      <c r="K75" s="130">
        <f>('comuni 2009_addetti'!K75-'comuni 2007_addetti'!K75)</f>
        <v>353.67</v>
      </c>
      <c r="L75" s="130">
        <f>('comuni 2009_addetti'!L75-'comuni 2007_addetti'!L75)</f>
        <v>-1</v>
      </c>
      <c r="M75" s="130">
        <f>('comuni 2009_addetti'!M75-'comuni 2007_addetti'!M75)</f>
        <v>13.830000000000005</v>
      </c>
      <c r="N75" s="130">
        <f>('comuni 2009_addetti'!N75-'comuni 2007_addetti'!N75)</f>
        <v>0</v>
      </c>
      <c r="O75" s="130">
        <f>('comuni 2009_addetti'!O75-'comuni 2007_addetti'!O75)</f>
        <v>75.37999999999988</v>
      </c>
      <c r="P75" s="130">
        <f>('comuni 2009_addetti'!P75-'comuni 2007_addetti'!P75)</f>
        <v>3.54</v>
      </c>
      <c r="Q75" s="130">
        <f>('comuni 2009_addetti'!Q75-'comuni 2007_addetti'!Q75)</f>
        <v>-1.8100000000000005</v>
      </c>
      <c r="R75" s="130">
        <f>('comuni 2009_addetti'!R75-'comuni 2007_addetti'!R75)</f>
        <v>0</v>
      </c>
      <c r="S75" s="130">
        <f>('comuni 2009_addetti'!S75-'comuni 2007_addetti'!S75)</f>
        <v>15.150000000000002</v>
      </c>
      <c r="T75" s="130">
        <f>('comuni 2009_addetti'!T75-'comuni 2007_addetti'!T75)</f>
        <v>458.4100000000001</v>
      </c>
    </row>
    <row r="76" spans="1:20" ht="25.5">
      <c r="A76" s="129" t="s">
        <v>100</v>
      </c>
      <c r="B76" s="130">
        <f>('comuni 2009_addetti'!B76-'comuni 2007_addetti'!B76)</f>
        <v>0.5</v>
      </c>
      <c r="C76" s="130">
        <f>('comuni 2009_addetti'!C76-'comuni 2007_addetti'!C76)</f>
        <v>-1</v>
      </c>
      <c r="D76" s="130">
        <f>('comuni 2009_addetti'!D76-'comuni 2007_addetti'!D76)</f>
        <v>0</v>
      </c>
      <c r="E76" s="130">
        <f>('comuni 2009_addetti'!E76-'comuni 2007_addetti'!E76)</f>
        <v>0</v>
      </c>
      <c r="F76" s="130">
        <f>('comuni 2009_addetti'!F76-'comuni 2007_addetti'!F76)</f>
        <v>0</v>
      </c>
      <c r="G76" s="130">
        <f>('comuni 2009_addetti'!G76-'comuni 2007_addetti'!G76)</f>
        <v>7</v>
      </c>
      <c r="H76" s="130">
        <f>('comuni 2009_addetti'!H76-'comuni 2007_addetti'!H76)</f>
        <v>0.5499999999999972</v>
      </c>
      <c r="I76" s="130">
        <f>('comuni 2009_addetti'!I76-'comuni 2007_addetti'!I76)</f>
        <v>-5.34</v>
      </c>
      <c r="J76" s="130">
        <f>('comuni 2009_addetti'!J76-'comuni 2007_addetti'!J76)</f>
        <v>4.67</v>
      </c>
      <c r="K76" s="130">
        <f>('comuni 2009_addetti'!K76-'comuni 2007_addetti'!K76)</f>
        <v>11.420000000000002</v>
      </c>
      <c r="L76" s="130">
        <f>('comuni 2009_addetti'!L76-'comuni 2007_addetti'!L76)</f>
        <v>1.5</v>
      </c>
      <c r="M76" s="130">
        <f>('comuni 2009_addetti'!M76-'comuni 2007_addetti'!M76)</f>
        <v>-4.199999999999999</v>
      </c>
      <c r="N76" s="130">
        <f>('comuni 2009_addetti'!N76-'comuni 2007_addetti'!N76)</f>
        <v>0.9100000000000001</v>
      </c>
      <c r="O76" s="130">
        <f>('comuni 2009_addetti'!O76-'comuni 2007_addetti'!O76)</f>
        <v>26.409999999999997</v>
      </c>
      <c r="P76" s="130">
        <f>('comuni 2009_addetti'!P76-'comuni 2007_addetti'!P76)</f>
        <v>0</v>
      </c>
      <c r="Q76" s="130">
        <f>('comuni 2009_addetti'!Q76-'comuni 2007_addetti'!Q76)</f>
        <v>3</v>
      </c>
      <c r="R76" s="130">
        <f>('comuni 2009_addetti'!R76-'comuni 2007_addetti'!R76)</f>
        <v>0</v>
      </c>
      <c r="S76" s="130">
        <f>('comuni 2009_addetti'!S76-'comuni 2007_addetti'!S76)</f>
        <v>-0.41999999999999993</v>
      </c>
      <c r="T76" s="130">
        <f>('comuni 2009_addetti'!T76-'comuni 2007_addetti'!T76)</f>
        <v>45</v>
      </c>
    </row>
    <row r="77" spans="1:20" ht="25.5">
      <c r="A77" s="129" t="s">
        <v>101</v>
      </c>
      <c r="B77" s="130">
        <f>('comuni 2009_addetti'!B77-'comuni 2007_addetti'!B77)</f>
        <v>0</v>
      </c>
      <c r="C77" s="130">
        <f>('comuni 2009_addetti'!C77-'comuni 2007_addetti'!C77)</f>
        <v>-1</v>
      </c>
      <c r="D77" s="130">
        <f>('comuni 2009_addetti'!D77-'comuni 2007_addetti'!D77)</f>
        <v>0</v>
      </c>
      <c r="E77" s="130">
        <f>('comuni 2009_addetti'!E77-'comuni 2007_addetti'!E77)</f>
        <v>-1</v>
      </c>
      <c r="F77" s="130">
        <f>('comuni 2009_addetti'!F77-'comuni 2007_addetti'!F77)</f>
        <v>0</v>
      </c>
      <c r="G77" s="130">
        <f>('comuni 2009_addetti'!G77-'comuni 2007_addetti'!G77)</f>
        <v>0.25</v>
      </c>
      <c r="H77" s="130">
        <f>('comuni 2009_addetti'!H77-'comuni 2007_addetti'!H77)</f>
        <v>0</v>
      </c>
      <c r="I77" s="130">
        <f>('comuni 2009_addetti'!I77-'comuni 2007_addetti'!I77)</f>
        <v>0</v>
      </c>
      <c r="J77" s="130">
        <f>('comuni 2009_addetti'!J77-'comuni 2007_addetti'!J77)</f>
        <v>0</v>
      </c>
      <c r="K77" s="130">
        <f>('comuni 2009_addetti'!K77-'comuni 2007_addetti'!K77)</f>
        <v>2.17</v>
      </c>
      <c r="L77" s="130">
        <f>('comuni 2009_addetti'!L77-'comuni 2007_addetti'!L77)</f>
        <v>-2</v>
      </c>
      <c r="M77" s="130">
        <f>('comuni 2009_addetti'!M77-'comuni 2007_addetti'!M77)</f>
        <v>0</v>
      </c>
      <c r="N77" s="130">
        <f>('comuni 2009_addetti'!N77-'comuni 2007_addetti'!N77)</f>
        <v>0</v>
      </c>
      <c r="O77" s="130">
        <f>('comuni 2009_addetti'!O77-'comuni 2007_addetti'!O77)</f>
        <v>4</v>
      </c>
      <c r="P77" s="130">
        <f>('comuni 2009_addetti'!P77-'comuni 2007_addetti'!P77)</f>
        <v>0.08999999999999986</v>
      </c>
      <c r="Q77" s="130">
        <f>('comuni 2009_addetti'!Q77-'comuni 2007_addetti'!Q77)</f>
        <v>4</v>
      </c>
      <c r="R77" s="130">
        <f>('comuni 2009_addetti'!R77-'comuni 2007_addetti'!R77)</f>
        <v>0</v>
      </c>
      <c r="S77" s="130">
        <f>('comuni 2009_addetti'!S77-'comuni 2007_addetti'!S77)</f>
        <v>0</v>
      </c>
      <c r="T77" s="130">
        <f>('comuni 2009_addetti'!T77-'comuni 2007_addetti'!T77)</f>
        <v>6.510000000000002</v>
      </c>
    </row>
    <row r="78" spans="1:20" ht="25.5">
      <c r="A78" s="129" t="s">
        <v>102</v>
      </c>
      <c r="B78" s="130">
        <f>('comuni 2009_addetti'!B78-'comuni 2007_addetti'!B78)</f>
        <v>4.43</v>
      </c>
      <c r="C78" s="130">
        <f>('comuni 2009_addetti'!C78-'comuni 2007_addetti'!C78)</f>
        <v>2.25</v>
      </c>
      <c r="D78" s="130">
        <f>('comuni 2009_addetti'!D78-'comuni 2007_addetti'!D78)</f>
        <v>0</v>
      </c>
      <c r="E78" s="130">
        <f>('comuni 2009_addetti'!E78-'comuni 2007_addetti'!E78)</f>
        <v>0</v>
      </c>
      <c r="F78" s="130">
        <f>('comuni 2009_addetti'!F78-'comuni 2007_addetti'!F78)</f>
        <v>0</v>
      </c>
      <c r="G78" s="130">
        <f>('comuni 2009_addetti'!G78-'comuni 2007_addetti'!G78)</f>
        <v>2.59</v>
      </c>
      <c r="H78" s="130">
        <f>('comuni 2009_addetti'!H78-'comuni 2007_addetti'!H78)</f>
        <v>-0.8599999999999994</v>
      </c>
      <c r="I78" s="130">
        <f>('comuni 2009_addetti'!I78-'comuni 2007_addetti'!I78)</f>
        <v>0</v>
      </c>
      <c r="J78" s="130">
        <f>('comuni 2009_addetti'!J78-'comuni 2007_addetti'!J78)</f>
        <v>0</v>
      </c>
      <c r="K78" s="130">
        <f>('comuni 2009_addetti'!K78-'comuni 2007_addetti'!K78)</f>
        <v>-87.72</v>
      </c>
      <c r="L78" s="130">
        <f>('comuni 2009_addetti'!L78-'comuni 2007_addetti'!L78)</f>
        <v>2.76</v>
      </c>
      <c r="M78" s="130">
        <f>('comuni 2009_addetti'!M78-'comuni 2007_addetti'!M78)</f>
        <v>-42.01</v>
      </c>
      <c r="N78" s="130">
        <f>('comuni 2009_addetti'!N78-'comuni 2007_addetti'!N78)</f>
        <v>1</v>
      </c>
      <c r="O78" s="130">
        <f>('comuni 2009_addetti'!O78-'comuni 2007_addetti'!O78)</f>
        <v>10.470000000000006</v>
      </c>
      <c r="P78" s="130">
        <f>('comuni 2009_addetti'!P78-'comuni 2007_addetti'!P78)</f>
        <v>0</v>
      </c>
      <c r="Q78" s="130">
        <f>('comuni 2009_addetti'!Q78-'comuni 2007_addetti'!Q78)</f>
        <v>0</v>
      </c>
      <c r="R78" s="130">
        <f>('comuni 2009_addetti'!R78-'comuni 2007_addetti'!R78)</f>
        <v>-3.5</v>
      </c>
      <c r="S78" s="130">
        <f>('comuni 2009_addetti'!S78-'comuni 2007_addetti'!S78)</f>
        <v>0</v>
      </c>
      <c r="T78" s="130">
        <f>('comuni 2009_addetti'!T78-'comuni 2007_addetti'!T78)</f>
        <v>-110.59</v>
      </c>
    </row>
    <row r="79" spans="1:20" ht="25.5">
      <c r="A79" s="129" t="s">
        <v>103</v>
      </c>
      <c r="B79" s="130">
        <f>('comuni 2009_addetti'!B79-'comuni 2007_addetti'!B79)</f>
        <v>-3.599999999999998</v>
      </c>
      <c r="C79" s="130">
        <f>('comuni 2009_addetti'!C79-'comuni 2007_addetti'!C79)</f>
        <v>-14.59</v>
      </c>
      <c r="D79" s="130">
        <f>('comuni 2009_addetti'!D79-'comuni 2007_addetti'!D79)</f>
        <v>0</v>
      </c>
      <c r="E79" s="130">
        <f>('comuni 2009_addetti'!E79-'comuni 2007_addetti'!E79)</f>
        <v>-1.5</v>
      </c>
      <c r="F79" s="130">
        <f>('comuni 2009_addetti'!F79-'comuni 2007_addetti'!F79)</f>
        <v>-3.01</v>
      </c>
      <c r="G79" s="130">
        <f>('comuni 2009_addetti'!G79-'comuni 2007_addetti'!G79)</f>
        <v>9.649999999999999</v>
      </c>
      <c r="H79" s="130">
        <f>('comuni 2009_addetti'!H79-'comuni 2007_addetti'!H79)</f>
        <v>-469.09000000000003</v>
      </c>
      <c r="I79" s="130">
        <f>('comuni 2009_addetti'!I79-'comuni 2007_addetti'!I79)</f>
        <v>3.959999999999999</v>
      </c>
      <c r="J79" s="130">
        <f>('comuni 2009_addetti'!J79-'comuni 2007_addetti'!J79)</f>
        <v>-0.08000000000000007</v>
      </c>
      <c r="K79" s="130">
        <f>('comuni 2009_addetti'!K79-'comuni 2007_addetti'!K79)</f>
        <v>125.96</v>
      </c>
      <c r="L79" s="130">
        <f>('comuni 2009_addetti'!L79-'comuni 2007_addetti'!L79)</f>
        <v>0.6699999999999999</v>
      </c>
      <c r="M79" s="130">
        <f>('comuni 2009_addetti'!M79-'comuni 2007_addetti'!M79)</f>
        <v>20.85</v>
      </c>
      <c r="N79" s="130">
        <f>('comuni 2009_addetti'!N79-'comuni 2007_addetti'!N79)</f>
        <v>2</v>
      </c>
      <c r="O79" s="130">
        <f>('comuni 2009_addetti'!O79-'comuni 2007_addetti'!O79)</f>
        <v>-731.74</v>
      </c>
      <c r="P79" s="130">
        <f>('comuni 2009_addetti'!P79-'comuni 2007_addetti'!P79)</f>
        <v>4.01</v>
      </c>
      <c r="Q79" s="130">
        <f>('comuni 2009_addetti'!Q79-'comuni 2007_addetti'!Q79)</f>
        <v>1.3100000000000023</v>
      </c>
      <c r="R79" s="130">
        <f>('comuni 2009_addetti'!R79-'comuni 2007_addetti'!R79)</f>
        <v>44.82</v>
      </c>
      <c r="S79" s="130">
        <f>('comuni 2009_addetti'!S79-'comuni 2007_addetti'!S79)</f>
        <v>0.9700000000000002</v>
      </c>
      <c r="T79" s="130">
        <f>('comuni 2009_addetti'!T79-'comuni 2007_addetti'!T79)</f>
        <v>-1009.4099999999999</v>
      </c>
    </row>
    <row r="80" spans="1:20" ht="25.5">
      <c r="A80" s="129" t="s">
        <v>104</v>
      </c>
      <c r="B80" s="130">
        <f>('comuni 2009_addetti'!B80-'comuni 2007_addetti'!B80)</f>
        <v>1</v>
      </c>
      <c r="C80" s="130">
        <f>('comuni 2009_addetti'!C80-'comuni 2007_addetti'!C80)</f>
        <v>-1.58</v>
      </c>
      <c r="D80" s="130">
        <f>('comuni 2009_addetti'!D80-'comuni 2007_addetti'!D80)</f>
        <v>0.6699999999999999</v>
      </c>
      <c r="E80" s="130">
        <f>('comuni 2009_addetti'!E80-'comuni 2007_addetti'!E80)</f>
        <v>5.210000000000001</v>
      </c>
      <c r="F80" s="130">
        <f>('comuni 2009_addetti'!F80-'comuni 2007_addetti'!F80)</f>
        <v>-1</v>
      </c>
      <c r="G80" s="130">
        <f>('comuni 2009_addetti'!G80-'comuni 2007_addetti'!G80)</f>
        <v>-2.67</v>
      </c>
      <c r="H80" s="130">
        <f>('comuni 2009_addetti'!H80-'comuni 2007_addetti'!H80)</f>
        <v>18.92</v>
      </c>
      <c r="I80" s="130">
        <f>('comuni 2009_addetti'!I80-'comuni 2007_addetti'!I80)</f>
        <v>2</v>
      </c>
      <c r="J80" s="130">
        <f>('comuni 2009_addetti'!J80-'comuni 2007_addetti'!J80)</f>
        <v>-4</v>
      </c>
      <c r="K80" s="130">
        <f>('comuni 2009_addetti'!K80-'comuni 2007_addetti'!K80)</f>
        <v>17.47</v>
      </c>
      <c r="L80" s="130">
        <f>('comuni 2009_addetti'!L80-'comuni 2007_addetti'!L80)</f>
        <v>-1</v>
      </c>
      <c r="M80" s="130">
        <f>('comuni 2009_addetti'!M80-'comuni 2007_addetti'!M80)</f>
        <v>-14.5</v>
      </c>
      <c r="N80" s="130">
        <f>('comuni 2009_addetti'!N80-'comuni 2007_addetti'!N80)</f>
        <v>-3.5</v>
      </c>
      <c r="O80" s="130">
        <f>('comuni 2009_addetti'!O80-'comuni 2007_addetti'!O80)</f>
        <v>-20.640000000000015</v>
      </c>
      <c r="P80" s="130">
        <f>('comuni 2009_addetti'!P80-'comuni 2007_addetti'!P80)</f>
        <v>0</v>
      </c>
      <c r="Q80" s="130">
        <f>('comuni 2009_addetti'!Q80-'comuni 2007_addetti'!Q80)</f>
        <v>-3</v>
      </c>
      <c r="R80" s="130">
        <f>('comuni 2009_addetti'!R80-'comuni 2007_addetti'!R80)</f>
        <v>0</v>
      </c>
      <c r="S80" s="130">
        <f>('comuni 2009_addetti'!S80-'comuni 2007_addetti'!S80)</f>
        <v>3</v>
      </c>
      <c r="T80" s="130">
        <f>('comuni 2009_addetti'!T80-'comuni 2007_addetti'!T80)</f>
        <v>-3.6199999999999477</v>
      </c>
    </row>
    <row r="81" spans="1:20" ht="25.5">
      <c r="A81" s="129" t="s">
        <v>105</v>
      </c>
      <c r="B81" s="130">
        <f>('comuni 2009_addetti'!B81-'comuni 2007_addetti'!B81)</f>
        <v>20.39</v>
      </c>
      <c r="C81" s="130">
        <f>('comuni 2009_addetti'!C81-'comuni 2007_addetti'!C81)</f>
        <v>6.609999999999999</v>
      </c>
      <c r="D81" s="130">
        <f>('comuni 2009_addetti'!D81-'comuni 2007_addetti'!D81)</f>
        <v>7</v>
      </c>
      <c r="E81" s="130">
        <f>('comuni 2009_addetti'!E81-'comuni 2007_addetti'!E81)</f>
        <v>0.5399999999999991</v>
      </c>
      <c r="F81" s="130">
        <f>('comuni 2009_addetti'!F81-'comuni 2007_addetti'!F81)</f>
        <v>5.5</v>
      </c>
      <c r="G81" s="130">
        <f>('comuni 2009_addetti'!G81-'comuni 2007_addetti'!G81)</f>
        <v>-5.599999999999994</v>
      </c>
      <c r="H81" s="130">
        <f>('comuni 2009_addetti'!H81-'comuni 2007_addetti'!H81)</f>
        <v>-82.26999999999998</v>
      </c>
      <c r="I81" s="130">
        <f>('comuni 2009_addetti'!I81-'comuni 2007_addetti'!I81)</f>
        <v>-1.5700000000000003</v>
      </c>
      <c r="J81" s="130">
        <f>('comuni 2009_addetti'!J81-'comuni 2007_addetti'!J81)</f>
        <v>0.28999999999999915</v>
      </c>
      <c r="K81" s="130">
        <f>('comuni 2009_addetti'!K81-'comuni 2007_addetti'!K81)</f>
        <v>65.73999999999995</v>
      </c>
      <c r="L81" s="130">
        <f>('comuni 2009_addetti'!L81-'comuni 2007_addetti'!L81)</f>
        <v>1.9600000000000009</v>
      </c>
      <c r="M81" s="130">
        <f>('comuni 2009_addetti'!M81-'comuni 2007_addetti'!M81)</f>
        <v>73.11999999999998</v>
      </c>
      <c r="N81" s="130">
        <f>('comuni 2009_addetti'!N81-'comuni 2007_addetti'!N81)</f>
        <v>-3.950000000000003</v>
      </c>
      <c r="O81" s="130">
        <f>('comuni 2009_addetti'!O81-'comuni 2007_addetti'!O81)</f>
        <v>213.75</v>
      </c>
      <c r="P81" s="130">
        <f>('comuni 2009_addetti'!P81-'comuni 2007_addetti'!P81)</f>
        <v>31.820000000000007</v>
      </c>
      <c r="Q81" s="130">
        <f>('comuni 2009_addetti'!Q81-'comuni 2007_addetti'!Q81)</f>
        <v>1.3199999999999932</v>
      </c>
      <c r="R81" s="130">
        <f>('comuni 2009_addetti'!R81-'comuni 2007_addetti'!R81)</f>
        <v>4.970000000000001</v>
      </c>
      <c r="S81" s="130">
        <f>('comuni 2009_addetti'!S81-'comuni 2007_addetti'!S81)</f>
        <v>2.0000000000000018</v>
      </c>
      <c r="T81" s="130">
        <f>('comuni 2009_addetti'!T81-'comuni 2007_addetti'!T81)</f>
        <v>341.6199999999999</v>
      </c>
    </row>
    <row r="82" spans="1:20" ht="12.75">
      <c r="A82" s="117" t="s">
        <v>115</v>
      </c>
      <c r="B82" s="130">
        <f>('comuni 2009_addetti'!B82-'comuni 2007_addetti'!B82)</f>
        <v>-104.30999999999995</v>
      </c>
      <c r="C82" s="130">
        <f>('comuni 2009_addetti'!C82-'comuni 2007_addetti'!C82)</f>
        <v>-69.18000000000029</v>
      </c>
      <c r="D82" s="130">
        <f>('comuni 2009_addetti'!D82-'comuni 2007_addetti'!D82)</f>
        <v>14.25</v>
      </c>
      <c r="E82" s="130">
        <f>('comuni 2009_addetti'!E82-'comuni 2007_addetti'!E82)</f>
        <v>38.180000000000064</v>
      </c>
      <c r="F82" s="130">
        <f>('comuni 2009_addetti'!F82-'comuni 2007_addetti'!F82)</f>
        <v>8.17999999999995</v>
      </c>
      <c r="G82" s="130">
        <f>('comuni 2009_addetti'!G82-'comuni 2007_addetti'!G82)</f>
        <v>271.6699999999996</v>
      </c>
      <c r="H82" s="130">
        <f>('comuni 2009_addetti'!H82-'comuni 2007_addetti'!H82)</f>
        <v>-936.3099999999995</v>
      </c>
      <c r="I82" s="130">
        <f>('comuni 2009_addetti'!I82-'comuni 2007_addetti'!I82)</f>
        <v>-69.72000000000025</v>
      </c>
      <c r="J82" s="130">
        <f>('comuni 2009_addetti'!J82-'comuni 2007_addetti'!J82)</f>
        <v>97.06999999999971</v>
      </c>
      <c r="K82" s="130">
        <f>('comuni 2009_addetti'!K82-'comuni 2007_addetti'!K82)</f>
        <v>-234.40999999999985</v>
      </c>
      <c r="L82" s="130">
        <f>('comuni 2009_addetti'!L82-'comuni 2007_addetti'!L82)</f>
        <v>-97.58000000000015</v>
      </c>
      <c r="M82" s="130">
        <f>('comuni 2009_addetti'!M82-'comuni 2007_addetti'!M82)</f>
        <v>-472.7099999999991</v>
      </c>
      <c r="N82" s="130">
        <f>('comuni 2009_addetti'!N82-'comuni 2007_addetti'!N82)</f>
        <v>-51.91000000000031</v>
      </c>
      <c r="O82" s="130">
        <f>('comuni 2009_addetti'!O82-'comuni 2007_addetti'!O82)</f>
        <v>-1869.9599999999991</v>
      </c>
      <c r="P82" s="130">
        <f>('comuni 2009_addetti'!P82-'comuni 2007_addetti'!P82)</f>
        <v>13.75</v>
      </c>
      <c r="Q82" s="130">
        <f>('comuni 2009_addetti'!Q82-'comuni 2007_addetti'!Q82)</f>
        <v>-203.11000000000013</v>
      </c>
      <c r="R82" s="130">
        <f>('comuni 2009_addetti'!R82-'comuni 2007_addetti'!R82)</f>
        <v>36.30000000000007</v>
      </c>
      <c r="S82" s="130">
        <f>('comuni 2009_addetti'!S82-'comuni 2007_addetti'!S82)</f>
        <v>9.81000000000006</v>
      </c>
      <c r="T82" s="130">
        <f>('comuni 2009_addetti'!T82-'comuni 2007_addetti'!T82)</f>
        <v>-3619.9899999999907</v>
      </c>
    </row>
  </sheetData>
  <mergeCells count="1">
    <mergeCell ref="A1:K1"/>
  </mergeCells>
  <printOptions/>
  <pageMargins left="0.75" right="0.75" top="1" bottom="1" header="0.5" footer="0.5"/>
  <pageSetup fitToWidth="2" fitToHeight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T90"/>
  <sheetViews>
    <sheetView workbookViewId="0" topLeftCell="A1">
      <selection activeCell="A1" sqref="A1:K1"/>
    </sheetView>
  </sheetViews>
  <sheetFormatPr defaultColWidth="9.140625" defaultRowHeight="12.75"/>
  <cols>
    <col min="1" max="1" width="67.140625" style="4" customWidth="1"/>
    <col min="2" max="2" width="9.140625" style="5" customWidth="1"/>
    <col min="3" max="3" width="12.8515625" style="5" customWidth="1"/>
    <col min="4" max="4" width="19.7109375" style="5" customWidth="1"/>
    <col min="5" max="5" width="13.8515625" style="5" customWidth="1"/>
    <col min="6" max="6" width="15.28125" style="5" customWidth="1"/>
    <col min="7" max="7" width="13.28125" style="5" customWidth="1"/>
    <col min="8" max="8" width="13.421875" style="5" customWidth="1"/>
    <col min="9" max="9" width="9.140625" style="5" customWidth="1"/>
    <col min="10" max="10" width="13.421875" style="5" customWidth="1"/>
    <col min="11" max="11" width="12.7109375" style="5" customWidth="1"/>
    <col min="12" max="12" width="9.140625" style="5" customWidth="1"/>
    <col min="13" max="13" width="13.7109375" style="5" customWidth="1"/>
    <col min="14" max="14" width="9.140625" style="5" customWidth="1"/>
    <col min="15" max="15" width="13.28125" style="5" customWidth="1"/>
    <col min="16" max="16" width="13.421875" style="5" customWidth="1"/>
    <col min="17" max="18" width="9.140625" style="5" customWidth="1"/>
    <col min="19" max="19" width="15.00390625" style="5" customWidth="1"/>
    <col min="20" max="20" width="12.140625" style="5" customWidth="1"/>
    <col min="21" max="16384" width="9.140625" style="5" customWidth="1"/>
  </cols>
  <sheetData>
    <row r="1" spans="1:11" s="9" customFormat="1" ht="12.75">
      <c r="A1" s="175" t="s">
        <v>234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9" customFormat="1" ht="12.75">
      <c r="A2" s="169" t="s">
        <v>232</v>
      </c>
      <c r="B2" s="123"/>
      <c r="C2" s="124"/>
      <c r="D2" s="125"/>
      <c r="E2" s="124"/>
      <c r="F2" s="125"/>
      <c r="G2" s="124"/>
      <c r="H2" s="124"/>
      <c r="I2" s="125"/>
      <c r="J2" s="125"/>
      <c r="K2" s="125"/>
    </row>
    <row r="3" spans="1:11" s="9" customFormat="1" ht="12.75">
      <c r="A3" s="123"/>
      <c r="B3" s="123"/>
      <c r="C3" s="124"/>
      <c r="D3" s="125"/>
      <c r="E3" s="124"/>
      <c r="F3" s="125"/>
      <c r="G3" s="124"/>
      <c r="H3" s="124"/>
      <c r="I3" s="125"/>
      <c r="J3" s="125"/>
      <c r="K3" s="125"/>
    </row>
    <row r="4" spans="1:20" s="131" customFormat="1" ht="38.25">
      <c r="A4" s="110" t="s">
        <v>108</v>
      </c>
      <c r="B4" s="132" t="s">
        <v>28</v>
      </c>
      <c r="C4" s="133" t="s">
        <v>9</v>
      </c>
      <c r="D4" s="133" t="s">
        <v>10</v>
      </c>
      <c r="E4" s="133" t="s">
        <v>11</v>
      </c>
      <c r="F4" s="133" t="s">
        <v>12</v>
      </c>
      <c r="G4" s="133" t="s">
        <v>13</v>
      </c>
      <c r="H4" s="133" t="s">
        <v>14</v>
      </c>
      <c r="I4" s="133" t="s">
        <v>15</v>
      </c>
      <c r="J4" s="133" t="s">
        <v>16</v>
      </c>
      <c r="K4" s="133" t="s">
        <v>17</v>
      </c>
      <c r="L4" s="133" t="s">
        <v>18</v>
      </c>
      <c r="M4" s="133" t="s">
        <v>19</v>
      </c>
      <c r="N4" s="133" t="s">
        <v>20</v>
      </c>
      <c r="O4" s="133" t="s">
        <v>21</v>
      </c>
      <c r="P4" s="133" t="s">
        <v>22</v>
      </c>
      <c r="Q4" s="133" t="s">
        <v>23</v>
      </c>
      <c r="R4" s="133" t="s">
        <v>24</v>
      </c>
      <c r="S4" s="133" t="s">
        <v>25</v>
      </c>
      <c r="T4" s="133" t="s">
        <v>26</v>
      </c>
    </row>
    <row r="5" spans="1:20" ht="12.75">
      <c r="A5" s="134" t="s">
        <v>29</v>
      </c>
      <c r="B5" s="135">
        <f>('comuni 2009_ul'!T5-'comuni 2007_ul'!T5)</f>
        <v>3</v>
      </c>
      <c r="C5" s="135">
        <f>('comuni 2009_ul'!B5-'comuni 2007_ul'!B5)</f>
        <v>0</v>
      </c>
      <c r="D5" s="135">
        <f>('comuni 2009_ul'!C5-'comuni 2007_ul'!C5)</f>
        <v>0</v>
      </c>
      <c r="E5" s="135">
        <f>('comuni 2009_ul'!D5-'comuni 2007_ul'!D5)</f>
        <v>0</v>
      </c>
      <c r="F5" s="135">
        <f>('comuni 2009_ul'!E5-'comuni 2007_ul'!E5)</f>
        <v>0</v>
      </c>
      <c r="G5" s="135">
        <f>('comuni 2009_ul'!F5-'comuni 2007_ul'!F5)</f>
        <v>0</v>
      </c>
      <c r="H5" s="135">
        <f>('comuni 2009_ul'!G5-'comuni 2007_ul'!G5)</f>
        <v>0</v>
      </c>
      <c r="I5" s="135">
        <f>('comuni 2009_ul'!H5-'comuni 2007_ul'!H5)</f>
        <v>0</v>
      </c>
      <c r="J5" s="135">
        <f>('comuni 2009_ul'!I5-'comuni 2007_ul'!I5)</f>
        <v>0</v>
      </c>
      <c r="K5" s="135">
        <f>('comuni 2009_ul'!J5-'comuni 2007_ul'!J5)</f>
        <v>0</v>
      </c>
      <c r="L5" s="135">
        <f>('comuni 2009_ul'!K5-'comuni 2007_ul'!K5)</f>
        <v>-1</v>
      </c>
      <c r="M5" s="135">
        <f>('comuni 2009_ul'!L5-'comuni 2007_ul'!L5)</f>
        <v>0</v>
      </c>
      <c r="N5" s="135">
        <f>('comuni 2009_ul'!M5-'comuni 2007_ul'!M5)</f>
        <v>0</v>
      </c>
      <c r="O5" s="135">
        <f>('comuni 2009_ul'!N5-'comuni 2007_ul'!N5)</f>
        <v>0</v>
      </c>
      <c r="P5" s="135">
        <f>('comuni 2009_ul'!O5-'comuni 2007_ul'!O5)</f>
        <v>4</v>
      </c>
      <c r="Q5" s="135">
        <f>('comuni 2009_ul'!P5-'comuni 2007_ul'!P5)</f>
        <v>0</v>
      </c>
      <c r="R5" s="135">
        <f>('comuni 2009_ul'!Q5-'comuni 2007_ul'!Q5)</f>
        <v>0</v>
      </c>
      <c r="S5" s="135">
        <f>('comuni 2009_ul'!R5-'comuni 2007_ul'!R5)</f>
        <v>0</v>
      </c>
      <c r="T5" s="135">
        <f>('comuni 2009_ul'!S5-'comuni 2007_ul'!S5)</f>
        <v>0</v>
      </c>
    </row>
    <row r="6" spans="1:20" ht="12.75">
      <c r="A6" s="134" t="s">
        <v>30</v>
      </c>
      <c r="B6" s="135">
        <f>('comuni 2009_ul'!T6-'comuni 2007_ul'!T6)</f>
        <v>3</v>
      </c>
      <c r="C6" s="135">
        <f>('comuni 2009_ul'!B6-'comuni 2007_ul'!B6)</f>
        <v>0</v>
      </c>
      <c r="D6" s="135">
        <f>('comuni 2009_ul'!C6-'comuni 2007_ul'!C6)</f>
        <v>0</v>
      </c>
      <c r="E6" s="135">
        <f>('comuni 2009_ul'!D6-'comuni 2007_ul'!D6)</f>
        <v>0</v>
      </c>
      <c r="F6" s="135">
        <f>('comuni 2009_ul'!E6-'comuni 2007_ul'!E6)</f>
        <v>0</v>
      </c>
      <c r="G6" s="135">
        <f>('comuni 2009_ul'!F6-'comuni 2007_ul'!F6)</f>
        <v>0</v>
      </c>
      <c r="H6" s="135">
        <f>('comuni 2009_ul'!G6-'comuni 2007_ul'!G6)</f>
        <v>0</v>
      </c>
      <c r="I6" s="135">
        <f>('comuni 2009_ul'!H6-'comuni 2007_ul'!H6)</f>
        <v>1</v>
      </c>
      <c r="J6" s="135">
        <f>('comuni 2009_ul'!I6-'comuni 2007_ul'!I6)</f>
        <v>0</v>
      </c>
      <c r="K6" s="135">
        <f>('comuni 2009_ul'!J6-'comuni 2007_ul'!J6)</f>
        <v>0</v>
      </c>
      <c r="L6" s="135">
        <f>('comuni 2009_ul'!K6-'comuni 2007_ul'!K6)</f>
        <v>0</v>
      </c>
      <c r="M6" s="135">
        <f>('comuni 2009_ul'!L6-'comuni 2007_ul'!L6)</f>
        <v>0</v>
      </c>
      <c r="N6" s="135">
        <f>('comuni 2009_ul'!M6-'comuni 2007_ul'!M6)</f>
        <v>0</v>
      </c>
      <c r="O6" s="135">
        <f>('comuni 2009_ul'!N6-'comuni 2007_ul'!N6)</f>
        <v>0</v>
      </c>
      <c r="P6" s="135">
        <f>('comuni 2009_ul'!O6-'comuni 2007_ul'!O6)</f>
        <v>2</v>
      </c>
      <c r="Q6" s="135">
        <f>('comuni 2009_ul'!P6-'comuni 2007_ul'!P6)</f>
        <v>0</v>
      </c>
      <c r="R6" s="135">
        <f>('comuni 2009_ul'!Q6-'comuni 2007_ul'!Q6)</f>
        <v>0</v>
      </c>
      <c r="S6" s="135">
        <f>('comuni 2009_ul'!R6-'comuni 2007_ul'!R6)</f>
        <v>0</v>
      </c>
      <c r="T6" s="135">
        <f>('comuni 2009_ul'!S6-'comuni 2007_ul'!S6)</f>
        <v>0</v>
      </c>
    </row>
    <row r="7" spans="1:20" ht="12.75">
      <c r="A7" s="134" t="s">
        <v>31</v>
      </c>
      <c r="B7" s="135">
        <f>('comuni 2009_ul'!T7-'comuni 2007_ul'!T7)</f>
        <v>1</v>
      </c>
      <c r="C7" s="135">
        <f>('comuni 2009_ul'!B7-'comuni 2007_ul'!B7)</f>
        <v>0</v>
      </c>
      <c r="D7" s="135">
        <f>('comuni 2009_ul'!C7-'comuni 2007_ul'!C7)</f>
        <v>0</v>
      </c>
      <c r="E7" s="135">
        <f>('comuni 2009_ul'!D7-'comuni 2007_ul'!D7)</f>
        <v>0</v>
      </c>
      <c r="F7" s="135">
        <f>('comuni 2009_ul'!E7-'comuni 2007_ul'!E7)</f>
        <v>0</v>
      </c>
      <c r="G7" s="135">
        <f>('comuni 2009_ul'!F7-'comuni 2007_ul'!F7)</f>
        <v>0</v>
      </c>
      <c r="H7" s="135">
        <f>('comuni 2009_ul'!G7-'comuni 2007_ul'!G7)</f>
        <v>0</v>
      </c>
      <c r="I7" s="135">
        <f>('comuni 2009_ul'!H7-'comuni 2007_ul'!H7)</f>
        <v>0</v>
      </c>
      <c r="J7" s="135">
        <f>('comuni 2009_ul'!I7-'comuni 2007_ul'!I7)</f>
        <v>0</v>
      </c>
      <c r="K7" s="135">
        <f>('comuni 2009_ul'!J7-'comuni 2007_ul'!J7)</f>
        <v>0</v>
      </c>
      <c r="L7" s="135">
        <f>('comuni 2009_ul'!K7-'comuni 2007_ul'!K7)</f>
        <v>0</v>
      </c>
      <c r="M7" s="135">
        <f>('comuni 2009_ul'!L7-'comuni 2007_ul'!L7)</f>
        <v>0</v>
      </c>
      <c r="N7" s="135">
        <f>('comuni 2009_ul'!M7-'comuni 2007_ul'!M7)</f>
        <v>0</v>
      </c>
      <c r="O7" s="135">
        <f>('comuni 2009_ul'!N7-'comuni 2007_ul'!N7)</f>
        <v>0</v>
      </c>
      <c r="P7" s="135">
        <f>('comuni 2009_ul'!O7-'comuni 2007_ul'!O7)</f>
        <v>1</v>
      </c>
      <c r="Q7" s="135">
        <f>('comuni 2009_ul'!P7-'comuni 2007_ul'!P7)</f>
        <v>0</v>
      </c>
      <c r="R7" s="135">
        <f>('comuni 2009_ul'!Q7-'comuni 2007_ul'!Q7)</f>
        <v>0</v>
      </c>
      <c r="S7" s="135">
        <f>('comuni 2009_ul'!R7-'comuni 2007_ul'!R7)</f>
        <v>0</v>
      </c>
      <c r="T7" s="135">
        <f>('comuni 2009_ul'!S7-'comuni 2007_ul'!S7)</f>
        <v>0</v>
      </c>
    </row>
    <row r="8" spans="1:20" ht="12.75">
      <c r="A8" s="134" t="s">
        <v>32</v>
      </c>
      <c r="B8" s="135">
        <f>('comuni 2009_ul'!T8-'comuni 2007_ul'!T8)</f>
        <v>-69</v>
      </c>
      <c r="C8" s="135">
        <f>('comuni 2009_ul'!B8-'comuni 2007_ul'!B8)</f>
        <v>-3</v>
      </c>
      <c r="D8" s="135">
        <f>('comuni 2009_ul'!C8-'comuni 2007_ul'!C8)</f>
        <v>-8</v>
      </c>
      <c r="E8" s="135">
        <f>('comuni 2009_ul'!D8-'comuni 2007_ul'!D8)</f>
        <v>0</v>
      </c>
      <c r="F8" s="135">
        <f>('comuni 2009_ul'!E8-'comuni 2007_ul'!E8)</f>
        <v>3</v>
      </c>
      <c r="G8" s="135">
        <f>('comuni 2009_ul'!F8-'comuni 2007_ul'!F8)</f>
        <v>1</v>
      </c>
      <c r="H8" s="135">
        <f>('comuni 2009_ul'!G8-'comuni 2007_ul'!G8)</f>
        <v>-4</v>
      </c>
      <c r="I8" s="135">
        <f>('comuni 2009_ul'!H8-'comuni 2007_ul'!H8)</f>
        <v>-5</v>
      </c>
      <c r="J8" s="135">
        <f>('comuni 2009_ul'!I8-'comuni 2007_ul'!I8)</f>
        <v>-3</v>
      </c>
      <c r="K8" s="135">
        <f>('comuni 2009_ul'!J8-'comuni 2007_ul'!J8)</f>
        <v>0</v>
      </c>
      <c r="L8" s="135">
        <f>('comuni 2009_ul'!K8-'comuni 2007_ul'!K8)</f>
        <v>-14</v>
      </c>
      <c r="M8" s="135">
        <f>('comuni 2009_ul'!L8-'comuni 2007_ul'!L8)</f>
        <v>-4</v>
      </c>
      <c r="N8" s="135">
        <f>('comuni 2009_ul'!M8-'comuni 2007_ul'!M8)</f>
        <v>-2</v>
      </c>
      <c r="O8" s="135">
        <f>('comuni 2009_ul'!N8-'comuni 2007_ul'!N8)</f>
        <v>0</v>
      </c>
      <c r="P8" s="135">
        <f>('comuni 2009_ul'!O8-'comuni 2007_ul'!O8)</f>
        <v>-27</v>
      </c>
      <c r="Q8" s="135">
        <f>('comuni 2009_ul'!P8-'comuni 2007_ul'!P8)</f>
        <v>-1</v>
      </c>
      <c r="R8" s="135">
        <f>('comuni 2009_ul'!Q8-'comuni 2007_ul'!Q8)</f>
        <v>-1</v>
      </c>
      <c r="S8" s="135">
        <f>('comuni 2009_ul'!R8-'comuni 2007_ul'!R8)</f>
        <v>-1</v>
      </c>
      <c r="T8" s="135">
        <f>('comuni 2009_ul'!S8-'comuni 2007_ul'!S8)</f>
        <v>0</v>
      </c>
    </row>
    <row r="9" spans="1:20" ht="12.75">
      <c r="A9" s="134" t="s">
        <v>33</v>
      </c>
      <c r="B9" s="135">
        <f>('comuni 2009_ul'!T9-'comuni 2007_ul'!T9)</f>
        <v>0</v>
      </c>
      <c r="C9" s="135">
        <f>('comuni 2009_ul'!B9-'comuni 2007_ul'!B9)</f>
        <v>0</v>
      </c>
      <c r="D9" s="135">
        <f>('comuni 2009_ul'!C9-'comuni 2007_ul'!C9)</f>
        <v>-2</v>
      </c>
      <c r="E9" s="135">
        <f>('comuni 2009_ul'!D9-'comuni 2007_ul'!D9)</f>
        <v>0</v>
      </c>
      <c r="F9" s="135">
        <f>('comuni 2009_ul'!E9-'comuni 2007_ul'!E9)</f>
        <v>1</v>
      </c>
      <c r="G9" s="135">
        <f>('comuni 2009_ul'!F9-'comuni 2007_ul'!F9)</f>
        <v>2</v>
      </c>
      <c r="H9" s="135">
        <f>('comuni 2009_ul'!G9-'comuni 2007_ul'!G9)</f>
        <v>-1</v>
      </c>
      <c r="I9" s="135">
        <f>('comuni 2009_ul'!H9-'comuni 2007_ul'!H9)</f>
        <v>0</v>
      </c>
      <c r="J9" s="135">
        <f>('comuni 2009_ul'!I9-'comuni 2007_ul'!I9)</f>
        <v>0</v>
      </c>
      <c r="K9" s="135">
        <f>('comuni 2009_ul'!J9-'comuni 2007_ul'!J9)</f>
        <v>-1</v>
      </c>
      <c r="L9" s="135">
        <f>('comuni 2009_ul'!K9-'comuni 2007_ul'!K9)</f>
        <v>2</v>
      </c>
      <c r="M9" s="135">
        <f>('comuni 2009_ul'!L9-'comuni 2007_ul'!L9)</f>
        <v>0</v>
      </c>
      <c r="N9" s="135">
        <f>('comuni 2009_ul'!M9-'comuni 2007_ul'!M9)</f>
        <v>1</v>
      </c>
      <c r="O9" s="135">
        <f>('comuni 2009_ul'!N9-'comuni 2007_ul'!N9)</f>
        <v>0</v>
      </c>
      <c r="P9" s="135">
        <f>('comuni 2009_ul'!O9-'comuni 2007_ul'!O9)</f>
        <v>-2</v>
      </c>
      <c r="Q9" s="135">
        <f>('comuni 2009_ul'!P9-'comuni 2007_ul'!P9)</f>
        <v>0</v>
      </c>
      <c r="R9" s="135">
        <f>('comuni 2009_ul'!Q9-'comuni 2007_ul'!Q9)</f>
        <v>0</v>
      </c>
      <c r="S9" s="135">
        <f>('comuni 2009_ul'!R9-'comuni 2007_ul'!R9)</f>
        <v>0</v>
      </c>
      <c r="T9" s="135">
        <f>('comuni 2009_ul'!S9-'comuni 2007_ul'!S9)</f>
        <v>0</v>
      </c>
    </row>
    <row r="10" spans="1:20" ht="12.75">
      <c r="A10" s="134" t="s">
        <v>34</v>
      </c>
      <c r="B10" s="135">
        <f>('comuni 2009_ul'!T10-'comuni 2007_ul'!T10)</f>
        <v>2</v>
      </c>
      <c r="C10" s="135">
        <f>('comuni 2009_ul'!B10-'comuni 2007_ul'!B10)</f>
        <v>0</v>
      </c>
      <c r="D10" s="135">
        <f>('comuni 2009_ul'!C10-'comuni 2007_ul'!C10)</f>
        <v>0</v>
      </c>
      <c r="E10" s="135">
        <f>('comuni 2009_ul'!D10-'comuni 2007_ul'!D10)</f>
        <v>0</v>
      </c>
      <c r="F10" s="135">
        <f>('comuni 2009_ul'!E10-'comuni 2007_ul'!E10)</f>
        <v>1</v>
      </c>
      <c r="G10" s="135">
        <f>('comuni 2009_ul'!F10-'comuni 2007_ul'!F10)</f>
        <v>0</v>
      </c>
      <c r="H10" s="135">
        <f>('comuni 2009_ul'!G10-'comuni 2007_ul'!G10)</f>
        <v>0</v>
      </c>
      <c r="I10" s="135">
        <f>('comuni 2009_ul'!H10-'comuni 2007_ul'!H10)</f>
        <v>1</v>
      </c>
      <c r="J10" s="135">
        <f>('comuni 2009_ul'!I10-'comuni 2007_ul'!I10)</f>
        <v>-1</v>
      </c>
      <c r="K10" s="135">
        <f>('comuni 2009_ul'!J10-'comuni 2007_ul'!J10)</f>
        <v>-2</v>
      </c>
      <c r="L10" s="135">
        <f>('comuni 2009_ul'!K10-'comuni 2007_ul'!K10)</f>
        <v>2</v>
      </c>
      <c r="M10" s="135">
        <f>('comuni 2009_ul'!L10-'comuni 2007_ul'!L10)</f>
        <v>1</v>
      </c>
      <c r="N10" s="135">
        <f>('comuni 2009_ul'!M10-'comuni 2007_ul'!M10)</f>
        <v>1</v>
      </c>
      <c r="O10" s="135">
        <f>('comuni 2009_ul'!N10-'comuni 2007_ul'!N10)</f>
        <v>0</v>
      </c>
      <c r="P10" s="135">
        <f>('comuni 2009_ul'!O10-'comuni 2007_ul'!O10)</f>
        <v>2</v>
      </c>
      <c r="Q10" s="135">
        <f>('comuni 2009_ul'!P10-'comuni 2007_ul'!P10)</f>
        <v>0</v>
      </c>
      <c r="R10" s="135">
        <f>('comuni 2009_ul'!Q10-'comuni 2007_ul'!Q10)</f>
        <v>0</v>
      </c>
      <c r="S10" s="135">
        <f>('comuni 2009_ul'!R10-'comuni 2007_ul'!R10)</f>
        <v>-1</v>
      </c>
      <c r="T10" s="135">
        <f>('comuni 2009_ul'!S10-'comuni 2007_ul'!S10)</f>
        <v>-2</v>
      </c>
    </row>
    <row r="11" spans="1:20" ht="25.5">
      <c r="A11" s="134" t="s">
        <v>35</v>
      </c>
      <c r="B11" s="135">
        <f>('comuni 2009_ul'!T11-'comuni 2007_ul'!T11)</f>
        <v>-10</v>
      </c>
      <c r="C11" s="135">
        <f>('comuni 2009_ul'!B11-'comuni 2007_ul'!B11)</f>
        <v>0</v>
      </c>
      <c r="D11" s="135">
        <f>('comuni 2009_ul'!C11-'comuni 2007_ul'!C11)</f>
        <v>0</v>
      </c>
      <c r="E11" s="135">
        <f>('comuni 2009_ul'!D11-'comuni 2007_ul'!D11)</f>
        <v>0</v>
      </c>
      <c r="F11" s="135">
        <f>('comuni 2009_ul'!E11-'comuni 2007_ul'!E11)</f>
        <v>-1</v>
      </c>
      <c r="G11" s="135">
        <f>('comuni 2009_ul'!F11-'comuni 2007_ul'!F11)</f>
        <v>0</v>
      </c>
      <c r="H11" s="135">
        <f>('comuni 2009_ul'!G11-'comuni 2007_ul'!G11)</f>
        <v>-1</v>
      </c>
      <c r="I11" s="135">
        <f>('comuni 2009_ul'!H11-'comuni 2007_ul'!H11)</f>
        <v>1</v>
      </c>
      <c r="J11" s="135">
        <f>('comuni 2009_ul'!I11-'comuni 2007_ul'!I11)</f>
        <v>1</v>
      </c>
      <c r="K11" s="135">
        <f>('comuni 2009_ul'!J11-'comuni 2007_ul'!J11)</f>
        <v>-2</v>
      </c>
      <c r="L11" s="135">
        <f>('comuni 2009_ul'!K11-'comuni 2007_ul'!K11)</f>
        <v>-4</v>
      </c>
      <c r="M11" s="135">
        <f>('comuni 2009_ul'!L11-'comuni 2007_ul'!L11)</f>
        <v>2</v>
      </c>
      <c r="N11" s="135">
        <f>('comuni 2009_ul'!M11-'comuni 2007_ul'!M11)</f>
        <v>-4</v>
      </c>
      <c r="O11" s="135">
        <f>('comuni 2009_ul'!N11-'comuni 2007_ul'!N11)</f>
        <v>-2</v>
      </c>
      <c r="P11" s="135">
        <f>('comuni 2009_ul'!O11-'comuni 2007_ul'!O11)</f>
        <v>3</v>
      </c>
      <c r="Q11" s="135">
        <f>('comuni 2009_ul'!P11-'comuni 2007_ul'!P11)</f>
        <v>0</v>
      </c>
      <c r="R11" s="135">
        <f>('comuni 2009_ul'!Q11-'comuni 2007_ul'!Q11)</f>
        <v>1</v>
      </c>
      <c r="S11" s="135">
        <f>('comuni 2009_ul'!R11-'comuni 2007_ul'!R11)</f>
        <v>-1</v>
      </c>
      <c r="T11" s="135">
        <f>('comuni 2009_ul'!S11-'comuni 2007_ul'!S11)</f>
        <v>-3</v>
      </c>
    </row>
    <row r="12" spans="1:20" ht="12.75">
      <c r="A12" s="134" t="s">
        <v>36</v>
      </c>
      <c r="B12" s="135">
        <f>('comuni 2009_ul'!T12-'comuni 2007_ul'!T12)</f>
        <v>-19</v>
      </c>
      <c r="C12" s="135">
        <f>('comuni 2009_ul'!B12-'comuni 2007_ul'!B12)</f>
        <v>0</v>
      </c>
      <c r="D12" s="135">
        <f>('comuni 2009_ul'!C12-'comuni 2007_ul'!C12)</f>
        <v>-2</v>
      </c>
      <c r="E12" s="135">
        <f>('comuni 2009_ul'!D12-'comuni 2007_ul'!D12)</f>
        <v>0</v>
      </c>
      <c r="F12" s="135">
        <f>('comuni 2009_ul'!E12-'comuni 2007_ul'!E12)</f>
        <v>0</v>
      </c>
      <c r="G12" s="135">
        <f>('comuni 2009_ul'!F12-'comuni 2007_ul'!F12)</f>
        <v>-1</v>
      </c>
      <c r="H12" s="135">
        <f>('comuni 2009_ul'!G12-'comuni 2007_ul'!G12)</f>
        <v>-2</v>
      </c>
      <c r="I12" s="135">
        <f>('comuni 2009_ul'!H12-'comuni 2007_ul'!H12)</f>
        <v>0</v>
      </c>
      <c r="J12" s="135">
        <f>('comuni 2009_ul'!I12-'comuni 2007_ul'!I12)</f>
        <v>0</v>
      </c>
      <c r="K12" s="135">
        <f>('comuni 2009_ul'!J12-'comuni 2007_ul'!J12)</f>
        <v>0</v>
      </c>
      <c r="L12" s="135">
        <f>('comuni 2009_ul'!K12-'comuni 2007_ul'!K12)</f>
        <v>1</v>
      </c>
      <c r="M12" s="135">
        <f>('comuni 2009_ul'!L12-'comuni 2007_ul'!L12)</f>
        <v>-10</v>
      </c>
      <c r="N12" s="135">
        <f>('comuni 2009_ul'!M12-'comuni 2007_ul'!M12)</f>
        <v>-4</v>
      </c>
      <c r="O12" s="135">
        <f>('comuni 2009_ul'!N12-'comuni 2007_ul'!N12)</f>
        <v>0</v>
      </c>
      <c r="P12" s="135">
        <f>('comuni 2009_ul'!O12-'comuni 2007_ul'!O12)</f>
        <v>1</v>
      </c>
      <c r="Q12" s="135">
        <f>('comuni 2009_ul'!P12-'comuni 2007_ul'!P12)</f>
        <v>-1</v>
      </c>
      <c r="R12" s="135">
        <f>('comuni 2009_ul'!Q12-'comuni 2007_ul'!Q12)</f>
        <v>-1</v>
      </c>
      <c r="S12" s="135">
        <f>('comuni 2009_ul'!R12-'comuni 2007_ul'!R12)</f>
        <v>0</v>
      </c>
      <c r="T12" s="135">
        <f>('comuni 2009_ul'!S12-'comuni 2007_ul'!S12)</f>
        <v>0</v>
      </c>
    </row>
    <row r="13" spans="1:20" ht="38.25">
      <c r="A13" s="134" t="s">
        <v>37</v>
      </c>
      <c r="B13" s="135">
        <f>('comuni 2009_ul'!T13-'comuni 2007_ul'!T13)</f>
        <v>-9</v>
      </c>
      <c r="C13" s="135">
        <f>('comuni 2009_ul'!B13-'comuni 2007_ul'!B13)</f>
        <v>0</v>
      </c>
      <c r="D13" s="135">
        <f>('comuni 2009_ul'!C13-'comuni 2007_ul'!C13)</f>
        <v>-1</v>
      </c>
      <c r="E13" s="135">
        <f>('comuni 2009_ul'!D13-'comuni 2007_ul'!D13)</f>
        <v>-2</v>
      </c>
      <c r="F13" s="135">
        <f>('comuni 2009_ul'!E13-'comuni 2007_ul'!E13)</f>
        <v>0</v>
      </c>
      <c r="G13" s="135">
        <f>('comuni 2009_ul'!F13-'comuni 2007_ul'!F13)</f>
        <v>0</v>
      </c>
      <c r="H13" s="135">
        <f>('comuni 2009_ul'!G13-'comuni 2007_ul'!G13)</f>
        <v>-1</v>
      </c>
      <c r="I13" s="135">
        <f>('comuni 2009_ul'!H13-'comuni 2007_ul'!H13)</f>
        <v>-1</v>
      </c>
      <c r="J13" s="135">
        <f>('comuni 2009_ul'!I13-'comuni 2007_ul'!I13)</f>
        <v>0</v>
      </c>
      <c r="K13" s="135">
        <f>('comuni 2009_ul'!J13-'comuni 2007_ul'!J13)</f>
        <v>0</v>
      </c>
      <c r="L13" s="135">
        <f>('comuni 2009_ul'!K13-'comuni 2007_ul'!K13)</f>
        <v>0</v>
      </c>
      <c r="M13" s="135">
        <f>('comuni 2009_ul'!L13-'comuni 2007_ul'!L13)</f>
        <v>-1</v>
      </c>
      <c r="N13" s="135">
        <f>('comuni 2009_ul'!M13-'comuni 2007_ul'!M13)</f>
        <v>-1</v>
      </c>
      <c r="O13" s="135">
        <f>('comuni 2009_ul'!N13-'comuni 2007_ul'!N13)</f>
        <v>0</v>
      </c>
      <c r="P13" s="135">
        <f>('comuni 2009_ul'!O13-'comuni 2007_ul'!O13)</f>
        <v>-4</v>
      </c>
      <c r="Q13" s="135">
        <f>('comuni 2009_ul'!P13-'comuni 2007_ul'!P13)</f>
        <v>-1</v>
      </c>
      <c r="R13" s="135">
        <f>('comuni 2009_ul'!Q13-'comuni 2007_ul'!Q13)</f>
        <v>3</v>
      </c>
      <c r="S13" s="135">
        <f>('comuni 2009_ul'!R13-'comuni 2007_ul'!R13)</f>
        <v>0</v>
      </c>
      <c r="T13" s="135">
        <f>('comuni 2009_ul'!S13-'comuni 2007_ul'!S13)</f>
        <v>0</v>
      </c>
    </row>
    <row r="14" spans="1:20" ht="12.75">
      <c r="A14" s="134" t="s">
        <v>38</v>
      </c>
      <c r="B14" s="135">
        <f>('comuni 2009_ul'!T14-'comuni 2007_ul'!T14)</f>
        <v>-1</v>
      </c>
      <c r="C14" s="135">
        <f>('comuni 2009_ul'!B14-'comuni 2007_ul'!B14)</f>
        <v>0</v>
      </c>
      <c r="D14" s="135">
        <f>('comuni 2009_ul'!C14-'comuni 2007_ul'!C14)</f>
        <v>0</v>
      </c>
      <c r="E14" s="135">
        <f>('comuni 2009_ul'!D14-'comuni 2007_ul'!D14)</f>
        <v>0</v>
      </c>
      <c r="F14" s="135">
        <f>('comuni 2009_ul'!E14-'comuni 2007_ul'!E14)</f>
        <v>0</v>
      </c>
      <c r="G14" s="135">
        <f>('comuni 2009_ul'!F14-'comuni 2007_ul'!F14)</f>
        <v>0</v>
      </c>
      <c r="H14" s="135">
        <f>('comuni 2009_ul'!G14-'comuni 2007_ul'!G14)</f>
        <v>0</v>
      </c>
      <c r="I14" s="135">
        <f>('comuni 2009_ul'!H14-'comuni 2007_ul'!H14)</f>
        <v>1</v>
      </c>
      <c r="J14" s="135">
        <f>('comuni 2009_ul'!I14-'comuni 2007_ul'!I14)</f>
        <v>1</v>
      </c>
      <c r="K14" s="135">
        <f>('comuni 2009_ul'!J14-'comuni 2007_ul'!J14)</f>
        <v>0</v>
      </c>
      <c r="L14" s="135">
        <f>('comuni 2009_ul'!K14-'comuni 2007_ul'!K14)</f>
        <v>-1</v>
      </c>
      <c r="M14" s="135">
        <f>('comuni 2009_ul'!L14-'comuni 2007_ul'!L14)</f>
        <v>0</v>
      </c>
      <c r="N14" s="135">
        <f>('comuni 2009_ul'!M14-'comuni 2007_ul'!M14)</f>
        <v>0</v>
      </c>
      <c r="O14" s="135">
        <f>('comuni 2009_ul'!N14-'comuni 2007_ul'!N14)</f>
        <v>-2</v>
      </c>
      <c r="P14" s="135">
        <f>('comuni 2009_ul'!O14-'comuni 2007_ul'!O14)</f>
        <v>0</v>
      </c>
      <c r="Q14" s="135">
        <f>('comuni 2009_ul'!P14-'comuni 2007_ul'!P14)</f>
        <v>0</v>
      </c>
      <c r="R14" s="135">
        <f>('comuni 2009_ul'!Q14-'comuni 2007_ul'!Q14)</f>
        <v>0</v>
      </c>
      <c r="S14" s="135">
        <f>('comuni 2009_ul'!R14-'comuni 2007_ul'!R14)</f>
        <v>0</v>
      </c>
      <c r="T14" s="135">
        <f>('comuni 2009_ul'!S14-'comuni 2007_ul'!S14)</f>
        <v>0</v>
      </c>
    </row>
    <row r="15" spans="1:20" ht="12.75">
      <c r="A15" s="134" t="s">
        <v>39</v>
      </c>
      <c r="B15" s="135">
        <f>('comuni 2009_ul'!T15-'comuni 2007_ul'!T15)</f>
        <v>-5</v>
      </c>
      <c r="C15" s="135">
        <f>('comuni 2009_ul'!B15-'comuni 2007_ul'!B15)</f>
        <v>-2</v>
      </c>
      <c r="D15" s="135">
        <f>('comuni 2009_ul'!C15-'comuni 2007_ul'!C15)</f>
        <v>2</v>
      </c>
      <c r="E15" s="135">
        <f>('comuni 2009_ul'!D15-'comuni 2007_ul'!D15)</f>
        <v>0</v>
      </c>
      <c r="F15" s="135">
        <f>('comuni 2009_ul'!E15-'comuni 2007_ul'!E15)</f>
        <v>0</v>
      </c>
      <c r="G15" s="135">
        <f>('comuni 2009_ul'!F15-'comuni 2007_ul'!F15)</f>
        <v>0</v>
      </c>
      <c r="H15" s="135">
        <f>('comuni 2009_ul'!G15-'comuni 2007_ul'!G15)</f>
        <v>0</v>
      </c>
      <c r="I15" s="135">
        <f>('comuni 2009_ul'!H15-'comuni 2007_ul'!H15)</f>
        <v>2</v>
      </c>
      <c r="J15" s="135">
        <f>('comuni 2009_ul'!I15-'comuni 2007_ul'!I15)</f>
        <v>0</v>
      </c>
      <c r="K15" s="135">
        <f>('comuni 2009_ul'!J15-'comuni 2007_ul'!J15)</f>
        <v>0</v>
      </c>
      <c r="L15" s="135">
        <f>('comuni 2009_ul'!K15-'comuni 2007_ul'!K15)</f>
        <v>-3</v>
      </c>
      <c r="M15" s="135">
        <f>('comuni 2009_ul'!L15-'comuni 2007_ul'!L15)</f>
        <v>-1</v>
      </c>
      <c r="N15" s="135">
        <f>('comuni 2009_ul'!M15-'comuni 2007_ul'!M15)</f>
        <v>0</v>
      </c>
      <c r="O15" s="135">
        <f>('comuni 2009_ul'!N15-'comuni 2007_ul'!N15)</f>
        <v>-1</v>
      </c>
      <c r="P15" s="135">
        <f>('comuni 2009_ul'!O15-'comuni 2007_ul'!O15)</f>
        <v>-1</v>
      </c>
      <c r="Q15" s="135">
        <f>('comuni 2009_ul'!P15-'comuni 2007_ul'!P15)</f>
        <v>0</v>
      </c>
      <c r="R15" s="135">
        <f>('comuni 2009_ul'!Q15-'comuni 2007_ul'!Q15)</f>
        <v>-1</v>
      </c>
      <c r="S15" s="135">
        <f>('comuni 2009_ul'!R15-'comuni 2007_ul'!R15)</f>
        <v>0</v>
      </c>
      <c r="T15" s="135">
        <f>('comuni 2009_ul'!S15-'comuni 2007_ul'!S15)</f>
        <v>0</v>
      </c>
    </row>
    <row r="16" spans="1:20" ht="25.5">
      <c r="A16" s="134" t="s">
        <v>40</v>
      </c>
      <c r="B16" s="135">
        <f>('comuni 2009_ul'!T16-'comuni 2007_ul'!T16)</f>
        <v>-1</v>
      </c>
      <c r="C16" s="135">
        <f>('comuni 2009_ul'!B16-'comuni 2007_ul'!B16)</f>
        <v>0</v>
      </c>
      <c r="D16" s="135">
        <f>('comuni 2009_ul'!C16-'comuni 2007_ul'!C16)</f>
        <v>0</v>
      </c>
      <c r="E16" s="135">
        <f>('comuni 2009_ul'!D16-'comuni 2007_ul'!D16)</f>
        <v>0</v>
      </c>
      <c r="F16" s="135">
        <f>('comuni 2009_ul'!E16-'comuni 2007_ul'!E16)</f>
        <v>0</v>
      </c>
      <c r="G16" s="135">
        <f>('comuni 2009_ul'!F16-'comuni 2007_ul'!F16)</f>
        <v>0</v>
      </c>
      <c r="H16" s="135">
        <f>('comuni 2009_ul'!G16-'comuni 2007_ul'!G16)</f>
        <v>0</v>
      </c>
      <c r="I16" s="135">
        <f>('comuni 2009_ul'!H16-'comuni 2007_ul'!H16)</f>
        <v>0</v>
      </c>
      <c r="J16" s="135">
        <f>('comuni 2009_ul'!I16-'comuni 2007_ul'!I16)</f>
        <v>0</v>
      </c>
      <c r="K16" s="135">
        <f>('comuni 2009_ul'!J16-'comuni 2007_ul'!J16)</f>
        <v>0</v>
      </c>
      <c r="L16" s="135">
        <f>('comuni 2009_ul'!K16-'comuni 2007_ul'!K16)</f>
        <v>0</v>
      </c>
      <c r="M16" s="135">
        <f>('comuni 2009_ul'!L16-'comuni 2007_ul'!L16)</f>
        <v>0</v>
      </c>
      <c r="N16" s="135">
        <f>('comuni 2009_ul'!M16-'comuni 2007_ul'!M16)</f>
        <v>0</v>
      </c>
      <c r="O16" s="135">
        <f>('comuni 2009_ul'!N16-'comuni 2007_ul'!N16)</f>
        <v>0</v>
      </c>
      <c r="P16" s="135">
        <f>('comuni 2009_ul'!O16-'comuni 2007_ul'!O16)</f>
        <v>-1</v>
      </c>
      <c r="Q16" s="135">
        <f>('comuni 2009_ul'!P16-'comuni 2007_ul'!P16)</f>
        <v>0</v>
      </c>
      <c r="R16" s="135">
        <f>('comuni 2009_ul'!Q16-'comuni 2007_ul'!Q16)</f>
        <v>0</v>
      </c>
      <c r="S16" s="135">
        <f>('comuni 2009_ul'!R16-'comuni 2007_ul'!R16)</f>
        <v>0</v>
      </c>
      <c r="T16" s="135">
        <f>('comuni 2009_ul'!S16-'comuni 2007_ul'!S16)</f>
        <v>0</v>
      </c>
    </row>
    <row r="17" spans="1:20" ht="12.75">
      <c r="A17" s="134" t="s">
        <v>41</v>
      </c>
      <c r="B17" s="135">
        <f>('comuni 2009_ul'!T17-'comuni 2007_ul'!T17)</f>
        <v>3</v>
      </c>
      <c r="C17" s="135">
        <f>('comuni 2009_ul'!B17-'comuni 2007_ul'!B17)</f>
        <v>0</v>
      </c>
      <c r="D17" s="135">
        <f>('comuni 2009_ul'!C17-'comuni 2007_ul'!C17)</f>
        <v>0</v>
      </c>
      <c r="E17" s="135">
        <f>('comuni 2009_ul'!D17-'comuni 2007_ul'!D17)</f>
        <v>0</v>
      </c>
      <c r="F17" s="135">
        <f>('comuni 2009_ul'!E17-'comuni 2007_ul'!E17)</f>
        <v>0</v>
      </c>
      <c r="G17" s="135">
        <f>('comuni 2009_ul'!F17-'comuni 2007_ul'!F17)</f>
        <v>1</v>
      </c>
      <c r="H17" s="135">
        <f>('comuni 2009_ul'!G17-'comuni 2007_ul'!G17)</f>
        <v>0</v>
      </c>
      <c r="I17" s="135">
        <f>('comuni 2009_ul'!H17-'comuni 2007_ul'!H17)</f>
        <v>0</v>
      </c>
      <c r="J17" s="135">
        <f>('comuni 2009_ul'!I17-'comuni 2007_ul'!I17)</f>
        <v>0</v>
      </c>
      <c r="K17" s="135">
        <f>('comuni 2009_ul'!J17-'comuni 2007_ul'!J17)</f>
        <v>0</v>
      </c>
      <c r="L17" s="135">
        <f>('comuni 2009_ul'!K17-'comuni 2007_ul'!K17)</f>
        <v>0</v>
      </c>
      <c r="M17" s="135">
        <f>('comuni 2009_ul'!L17-'comuni 2007_ul'!L17)</f>
        <v>0</v>
      </c>
      <c r="N17" s="135">
        <f>('comuni 2009_ul'!M17-'comuni 2007_ul'!M17)</f>
        <v>0</v>
      </c>
      <c r="O17" s="135">
        <f>('comuni 2009_ul'!N17-'comuni 2007_ul'!N17)</f>
        <v>0</v>
      </c>
      <c r="P17" s="135">
        <f>('comuni 2009_ul'!O17-'comuni 2007_ul'!O17)</f>
        <v>1</v>
      </c>
      <c r="Q17" s="135">
        <f>('comuni 2009_ul'!P17-'comuni 2007_ul'!P17)</f>
        <v>0</v>
      </c>
      <c r="R17" s="135">
        <f>('comuni 2009_ul'!Q17-'comuni 2007_ul'!Q17)</f>
        <v>1</v>
      </c>
      <c r="S17" s="135">
        <f>('comuni 2009_ul'!R17-'comuni 2007_ul'!R17)</f>
        <v>0</v>
      </c>
      <c r="T17" s="135">
        <f>('comuni 2009_ul'!S17-'comuni 2007_ul'!S17)</f>
        <v>0</v>
      </c>
    </row>
    <row r="18" spans="1:20" ht="25.5">
      <c r="A18" s="134" t="s">
        <v>42</v>
      </c>
      <c r="B18" s="135">
        <f>('comuni 2009_ul'!T18-'comuni 2007_ul'!T18)</f>
        <v>-1</v>
      </c>
      <c r="C18" s="135">
        <f>('comuni 2009_ul'!B18-'comuni 2007_ul'!B18)</f>
        <v>0</v>
      </c>
      <c r="D18" s="135">
        <f>('comuni 2009_ul'!C18-'comuni 2007_ul'!C18)</f>
        <v>0</v>
      </c>
      <c r="E18" s="135">
        <f>('comuni 2009_ul'!D18-'comuni 2007_ul'!D18)</f>
        <v>0</v>
      </c>
      <c r="F18" s="135">
        <f>('comuni 2009_ul'!E18-'comuni 2007_ul'!E18)</f>
        <v>0</v>
      </c>
      <c r="G18" s="135">
        <f>('comuni 2009_ul'!F18-'comuni 2007_ul'!F18)</f>
        <v>0</v>
      </c>
      <c r="H18" s="135">
        <f>('comuni 2009_ul'!G18-'comuni 2007_ul'!G18)</f>
        <v>0</v>
      </c>
      <c r="I18" s="135">
        <f>('comuni 2009_ul'!H18-'comuni 2007_ul'!H18)</f>
        <v>0</v>
      </c>
      <c r="J18" s="135">
        <f>('comuni 2009_ul'!I18-'comuni 2007_ul'!I18)</f>
        <v>0</v>
      </c>
      <c r="K18" s="135">
        <f>('comuni 2009_ul'!J18-'comuni 2007_ul'!J18)</f>
        <v>0</v>
      </c>
      <c r="L18" s="135">
        <f>('comuni 2009_ul'!K18-'comuni 2007_ul'!K18)</f>
        <v>0</v>
      </c>
      <c r="M18" s="135">
        <f>('comuni 2009_ul'!L18-'comuni 2007_ul'!L18)</f>
        <v>0</v>
      </c>
      <c r="N18" s="135">
        <f>('comuni 2009_ul'!M18-'comuni 2007_ul'!M18)</f>
        <v>0</v>
      </c>
      <c r="O18" s="135">
        <f>('comuni 2009_ul'!N18-'comuni 2007_ul'!N18)</f>
        <v>0</v>
      </c>
      <c r="P18" s="135">
        <f>('comuni 2009_ul'!O18-'comuni 2007_ul'!O18)</f>
        <v>-1</v>
      </c>
      <c r="Q18" s="135">
        <f>('comuni 2009_ul'!P18-'comuni 2007_ul'!P18)</f>
        <v>0</v>
      </c>
      <c r="R18" s="135">
        <f>('comuni 2009_ul'!Q18-'comuni 2007_ul'!Q18)</f>
        <v>0</v>
      </c>
      <c r="S18" s="135">
        <f>('comuni 2009_ul'!R18-'comuni 2007_ul'!R18)</f>
        <v>0</v>
      </c>
      <c r="T18" s="135">
        <f>('comuni 2009_ul'!S18-'comuni 2007_ul'!S18)</f>
        <v>0</v>
      </c>
    </row>
    <row r="19" spans="1:20" ht="12.75">
      <c r="A19" s="134" t="s">
        <v>43</v>
      </c>
      <c r="B19" s="135">
        <f>('comuni 2009_ul'!T19-'comuni 2007_ul'!T19)</f>
        <v>-4</v>
      </c>
      <c r="C19" s="135">
        <f>('comuni 2009_ul'!B19-'comuni 2007_ul'!B19)</f>
        <v>2</v>
      </c>
      <c r="D19" s="135">
        <f>('comuni 2009_ul'!C19-'comuni 2007_ul'!C19)</f>
        <v>0</v>
      </c>
      <c r="E19" s="135">
        <f>('comuni 2009_ul'!D19-'comuni 2007_ul'!D19)</f>
        <v>0</v>
      </c>
      <c r="F19" s="135">
        <f>('comuni 2009_ul'!E19-'comuni 2007_ul'!E19)</f>
        <v>0</v>
      </c>
      <c r="G19" s="135">
        <f>('comuni 2009_ul'!F19-'comuni 2007_ul'!F19)</f>
        <v>0</v>
      </c>
      <c r="H19" s="135">
        <f>('comuni 2009_ul'!G19-'comuni 2007_ul'!G19)</f>
        <v>-1</v>
      </c>
      <c r="I19" s="135">
        <f>('comuni 2009_ul'!H19-'comuni 2007_ul'!H19)</f>
        <v>-1</v>
      </c>
      <c r="J19" s="135">
        <f>('comuni 2009_ul'!I19-'comuni 2007_ul'!I19)</f>
        <v>-1</v>
      </c>
      <c r="K19" s="135">
        <f>('comuni 2009_ul'!J19-'comuni 2007_ul'!J19)</f>
        <v>0</v>
      </c>
      <c r="L19" s="135">
        <f>('comuni 2009_ul'!K19-'comuni 2007_ul'!K19)</f>
        <v>-1</v>
      </c>
      <c r="M19" s="135">
        <f>('comuni 2009_ul'!L19-'comuni 2007_ul'!L19)</f>
        <v>-2</v>
      </c>
      <c r="N19" s="135">
        <f>('comuni 2009_ul'!M19-'comuni 2007_ul'!M19)</f>
        <v>-1</v>
      </c>
      <c r="O19" s="135">
        <f>('comuni 2009_ul'!N19-'comuni 2007_ul'!N19)</f>
        <v>1</v>
      </c>
      <c r="P19" s="135">
        <f>('comuni 2009_ul'!O19-'comuni 2007_ul'!O19)</f>
        <v>1</v>
      </c>
      <c r="Q19" s="135">
        <f>('comuni 2009_ul'!P19-'comuni 2007_ul'!P19)</f>
        <v>0</v>
      </c>
      <c r="R19" s="135">
        <f>('comuni 2009_ul'!Q19-'comuni 2007_ul'!Q19)</f>
        <v>-1</v>
      </c>
      <c r="S19" s="135">
        <f>('comuni 2009_ul'!R19-'comuni 2007_ul'!R19)</f>
        <v>0</v>
      </c>
      <c r="T19" s="135">
        <f>('comuni 2009_ul'!S19-'comuni 2007_ul'!S19)</f>
        <v>0</v>
      </c>
    </row>
    <row r="20" spans="1:20" ht="25.5">
      <c r="A20" s="134" t="s">
        <v>44</v>
      </c>
      <c r="B20" s="135">
        <f>('comuni 2009_ul'!T20-'comuni 2007_ul'!T20)</f>
        <v>-18</v>
      </c>
      <c r="C20" s="135">
        <f>('comuni 2009_ul'!B20-'comuni 2007_ul'!B20)</f>
        <v>0</v>
      </c>
      <c r="D20" s="135">
        <f>('comuni 2009_ul'!C20-'comuni 2007_ul'!C20)</f>
        <v>-2</v>
      </c>
      <c r="E20" s="135">
        <f>('comuni 2009_ul'!D20-'comuni 2007_ul'!D20)</f>
        <v>0</v>
      </c>
      <c r="F20" s="135">
        <f>('comuni 2009_ul'!E20-'comuni 2007_ul'!E20)</f>
        <v>-2</v>
      </c>
      <c r="G20" s="135">
        <f>('comuni 2009_ul'!F20-'comuni 2007_ul'!F20)</f>
        <v>-2</v>
      </c>
      <c r="H20" s="135">
        <f>('comuni 2009_ul'!G20-'comuni 2007_ul'!G20)</f>
        <v>-1</v>
      </c>
      <c r="I20" s="135">
        <f>('comuni 2009_ul'!H20-'comuni 2007_ul'!H20)</f>
        <v>1</v>
      </c>
      <c r="J20" s="135">
        <f>('comuni 2009_ul'!I20-'comuni 2007_ul'!I20)</f>
        <v>-1</v>
      </c>
      <c r="K20" s="135">
        <f>('comuni 2009_ul'!J20-'comuni 2007_ul'!J20)</f>
        <v>0</v>
      </c>
      <c r="L20" s="135">
        <f>('comuni 2009_ul'!K20-'comuni 2007_ul'!K20)</f>
        <v>-7</v>
      </c>
      <c r="M20" s="135">
        <f>('comuni 2009_ul'!L20-'comuni 2007_ul'!L20)</f>
        <v>0</v>
      </c>
      <c r="N20" s="135">
        <f>('comuni 2009_ul'!M20-'comuni 2007_ul'!M20)</f>
        <v>-6</v>
      </c>
      <c r="O20" s="135">
        <f>('comuni 2009_ul'!N20-'comuni 2007_ul'!N20)</f>
        <v>0</v>
      </c>
      <c r="P20" s="135">
        <f>('comuni 2009_ul'!O20-'comuni 2007_ul'!O20)</f>
        <v>1</v>
      </c>
      <c r="Q20" s="135">
        <f>('comuni 2009_ul'!P20-'comuni 2007_ul'!P20)</f>
        <v>0</v>
      </c>
      <c r="R20" s="135">
        <f>('comuni 2009_ul'!Q20-'comuni 2007_ul'!Q20)</f>
        <v>0</v>
      </c>
      <c r="S20" s="135">
        <f>('comuni 2009_ul'!R20-'comuni 2007_ul'!R20)</f>
        <v>1</v>
      </c>
      <c r="T20" s="135">
        <f>('comuni 2009_ul'!S20-'comuni 2007_ul'!S20)</f>
        <v>0</v>
      </c>
    </row>
    <row r="21" spans="1:20" ht="12.75">
      <c r="A21" s="134" t="s">
        <v>45</v>
      </c>
      <c r="B21" s="135">
        <f>('comuni 2009_ul'!T21-'comuni 2007_ul'!T21)</f>
        <v>4</v>
      </c>
      <c r="C21" s="135">
        <f>('comuni 2009_ul'!B21-'comuni 2007_ul'!B21)</f>
        <v>0</v>
      </c>
      <c r="D21" s="135">
        <f>('comuni 2009_ul'!C21-'comuni 2007_ul'!C21)</f>
        <v>0</v>
      </c>
      <c r="E21" s="135">
        <f>('comuni 2009_ul'!D21-'comuni 2007_ul'!D21)</f>
        <v>0</v>
      </c>
      <c r="F21" s="135">
        <f>('comuni 2009_ul'!E21-'comuni 2007_ul'!E21)</f>
        <v>0</v>
      </c>
      <c r="G21" s="135">
        <f>('comuni 2009_ul'!F21-'comuni 2007_ul'!F21)</f>
        <v>0</v>
      </c>
      <c r="H21" s="135">
        <f>('comuni 2009_ul'!G21-'comuni 2007_ul'!G21)</f>
        <v>0</v>
      </c>
      <c r="I21" s="135">
        <f>('comuni 2009_ul'!H21-'comuni 2007_ul'!H21)</f>
        <v>0</v>
      </c>
      <c r="J21" s="135">
        <f>('comuni 2009_ul'!I21-'comuni 2007_ul'!I21)</f>
        <v>1</v>
      </c>
      <c r="K21" s="135">
        <f>('comuni 2009_ul'!J21-'comuni 2007_ul'!J21)</f>
        <v>0</v>
      </c>
      <c r="L21" s="135">
        <f>('comuni 2009_ul'!K21-'comuni 2007_ul'!K21)</f>
        <v>0</v>
      </c>
      <c r="M21" s="135">
        <f>('comuni 2009_ul'!L21-'comuni 2007_ul'!L21)</f>
        <v>0</v>
      </c>
      <c r="N21" s="135">
        <f>('comuni 2009_ul'!M21-'comuni 2007_ul'!M21)</f>
        <v>1</v>
      </c>
      <c r="O21" s="135">
        <f>('comuni 2009_ul'!N21-'comuni 2007_ul'!N21)</f>
        <v>-1</v>
      </c>
      <c r="P21" s="135">
        <f>('comuni 2009_ul'!O21-'comuni 2007_ul'!O21)</f>
        <v>3</v>
      </c>
      <c r="Q21" s="135">
        <f>('comuni 2009_ul'!P21-'comuni 2007_ul'!P21)</f>
        <v>0</v>
      </c>
      <c r="R21" s="135">
        <f>('comuni 2009_ul'!Q21-'comuni 2007_ul'!Q21)</f>
        <v>0</v>
      </c>
      <c r="S21" s="135">
        <f>('comuni 2009_ul'!R21-'comuni 2007_ul'!R21)</f>
        <v>0</v>
      </c>
      <c r="T21" s="135">
        <f>('comuni 2009_ul'!S21-'comuni 2007_ul'!S21)</f>
        <v>0</v>
      </c>
    </row>
    <row r="22" spans="1:20" ht="25.5">
      <c r="A22" s="134" t="s">
        <v>46</v>
      </c>
      <c r="B22" s="135">
        <f>('comuni 2009_ul'!T22-'comuni 2007_ul'!T22)</f>
        <v>-66</v>
      </c>
      <c r="C22" s="135">
        <f>('comuni 2009_ul'!B22-'comuni 2007_ul'!B22)</f>
        <v>-4</v>
      </c>
      <c r="D22" s="135">
        <f>('comuni 2009_ul'!C22-'comuni 2007_ul'!C22)</f>
        <v>-1</v>
      </c>
      <c r="E22" s="135">
        <f>('comuni 2009_ul'!D22-'comuni 2007_ul'!D22)</f>
        <v>-1</v>
      </c>
      <c r="F22" s="135">
        <f>('comuni 2009_ul'!E22-'comuni 2007_ul'!E22)</f>
        <v>3</v>
      </c>
      <c r="G22" s="135">
        <f>('comuni 2009_ul'!F22-'comuni 2007_ul'!F22)</f>
        <v>-2</v>
      </c>
      <c r="H22" s="135">
        <f>('comuni 2009_ul'!G22-'comuni 2007_ul'!G22)</f>
        <v>0</v>
      </c>
      <c r="I22" s="135">
        <f>('comuni 2009_ul'!H22-'comuni 2007_ul'!H22)</f>
        <v>0</v>
      </c>
      <c r="J22" s="135">
        <f>('comuni 2009_ul'!I22-'comuni 2007_ul'!I22)</f>
        <v>-3</v>
      </c>
      <c r="K22" s="135">
        <f>('comuni 2009_ul'!J22-'comuni 2007_ul'!J22)</f>
        <v>-2</v>
      </c>
      <c r="L22" s="135">
        <f>('comuni 2009_ul'!K22-'comuni 2007_ul'!K22)</f>
        <v>-12</v>
      </c>
      <c r="M22" s="135">
        <f>('comuni 2009_ul'!L22-'comuni 2007_ul'!L22)</f>
        <v>-6</v>
      </c>
      <c r="N22" s="135">
        <f>('comuni 2009_ul'!M22-'comuni 2007_ul'!M22)</f>
        <v>1</v>
      </c>
      <c r="O22" s="135">
        <f>('comuni 2009_ul'!N22-'comuni 2007_ul'!N22)</f>
        <v>5</v>
      </c>
      <c r="P22" s="135">
        <f>('comuni 2009_ul'!O22-'comuni 2007_ul'!O22)</f>
        <v>-43</v>
      </c>
      <c r="Q22" s="135">
        <f>('comuni 2009_ul'!P22-'comuni 2007_ul'!P22)</f>
        <v>0</v>
      </c>
      <c r="R22" s="135">
        <f>('comuni 2009_ul'!Q22-'comuni 2007_ul'!Q22)</f>
        <v>-1</v>
      </c>
      <c r="S22" s="135">
        <f>('comuni 2009_ul'!R22-'comuni 2007_ul'!R22)</f>
        <v>3</v>
      </c>
      <c r="T22" s="135">
        <f>('comuni 2009_ul'!S22-'comuni 2007_ul'!S22)</f>
        <v>-3</v>
      </c>
    </row>
    <row r="23" spans="1:20" ht="38.25">
      <c r="A23" s="134" t="s">
        <v>47</v>
      </c>
      <c r="B23" s="135">
        <f>('comuni 2009_ul'!T23-'comuni 2007_ul'!T23)</f>
        <v>-2</v>
      </c>
      <c r="C23" s="135">
        <f>('comuni 2009_ul'!B23-'comuni 2007_ul'!B23)</f>
        <v>0</v>
      </c>
      <c r="D23" s="135">
        <f>('comuni 2009_ul'!C23-'comuni 2007_ul'!C23)</f>
        <v>0</v>
      </c>
      <c r="E23" s="135">
        <f>('comuni 2009_ul'!D23-'comuni 2007_ul'!D23)</f>
        <v>0</v>
      </c>
      <c r="F23" s="135">
        <f>('comuni 2009_ul'!E23-'comuni 2007_ul'!E23)</f>
        <v>0</v>
      </c>
      <c r="G23" s="135">
        <f>('comuni 2009_ul'!F23-'comuni 2007_ul'!F23)</f>
        <v>0</v>
      </c>
      <c r="H23" s="135">
        <f>('comuni 2009_ul'!G23-'comuni 2007_ul'!G23)</f>
        <v>-2</v>
      </c>
      <c r="I23" s="135">
        <f>('comuni 2009_ul'!H23-'comuni 2007_ul'!H23)</f>
        <v>0</v>
      </c>
      <c r="J23" s="135">
        <f>('comuni 2009_ul'!I23-'comuni 2007_ul'!I23)</f>
        <v>2</v>
      </c>
      <c r="K23" s="135">
        <f>('comuni 2009_ul'!J23-'comuni 2007_ul'!J23)</f>
        <v>0</v>
      </c>
      <c r="L23" s="135">
        <f>('comuni 2009_ul'!K23-'comuni 2007_ul'!K23)</f>
        <v>-4</v>
      </c>
      <c r="M23" s="135">
        <f>('comuni 2009_ul'!L23-'comuni 2007_ul'!L23)</f>
        <v>-1</v>
      </c>
      <c r="N23" s="135">
        <f>('comuni 2009_ul'!M23-'comuni 2007_ul'!M23)</f>
        <v>0</v>
      </c>
      <c r="O23" s="135">
        <f>('comuni 2009_ul'!N23-'comuni 2007_ul'!N23)</f>
        <v>1</v>
      </c>
      <c r="P23" s="135">
        <f>('comuni 2009_ul'!O23-'comuni 2007_ul'!O23)</f>
        <v>1</v>
      </c>
      <c r="Q23" s="135">
        <f>('comuni 2009_ul'!P23-'comuni 2007_ul'!P23)</f>
        <v>-1</v>
      </c>
      <c r="R23" s="135">
        <f>('comuni 2009_ul'!Q23-'comuni 2007_ul'!Q23)</f>
        <v>1</v>
      </c>
      <c r="S23" s="135">
        <f>('comuni 2009_ul'!R23-'comuni 2007_ul'!R23)</f>
        <v>2</v>
      </c>
      <c r="T23" s="135">
        <f>('comuni 2009_ul'!S23-'comuni 2007_ul'!S23)</f>
        <v>-1</v>
      </c>
    </row>
    <row r="24" spans="1:20" ht="25.5">
      <c r="A24" s="134" t="s">
        <v>48</v>
      </c>
      <c r="B24" s="135">
        <f>('comuni 2009_ul'!T24-'comuni 2007_ul'!T24)</f>
        <v>0</v>
      </c>
      <c r="C24" s="135">
        <f>('comuni 2009_ul'!B24-'comuni 2007_ul'!B24)</f>
        <v>-1</v>
      </c>
      <c r="D24" s="135">
        <f>('comuni 2009_ul'!C24-'comuni 2007_ul'!C24)</f>
        <v>1</v>
      </c>
      <c r="E24" s="135">
        <f>('comuni 2009_ul'!D24-'comuni 2007_ul'!D24)</f>
        <v>0</v>
      </c>
      <c r="F24" s="135">
        <f>('comuni 2009_ul'!E24-'comuni 2007_ul'!E24)</f>
        <v>-1</v>
      </c>
      <c r="G24" s="135">
        <f>('comuni 2009_ul'!F24-'comuni 2007_ul'!F24)</f>
        <v>2</v>
      </c>
      <c r="H24" s="135">
        <f>('comuni 2009_ul'!G24-'comuni 2007_ul'!G24)</f>
        <v>-1</v>
      </c>
      <c r="I24" s="135">
        <f>('comuni 2009_ul'!H24-'comuni 2007_ul'!H24)</f>
        <v>0</v>
      </c>
      <c r="J24" s="135">
        <f>('comuni 2009_ul'!I24-'comuni 2007_ul'!I24)</f>
        <v>0</v>
      </c>
      <c r="K24" s="135">
        <f>('comuni 2009_ul'!J24-'comuni 2007_ul'!J24)</f>
        <v>-1</v>
      </c>
      <c r="L24" s="135">
        <f>('comuni 2009_ul'!K24-'comuni 2007_ul'!K24)</f>
        <v>2</v>
      </c>
      <c r="M24" s="135">
        <f>('comuni 2009_ul'!L24-'comuni 2007_ul'!L24)</f>
        <v>0</v>
      </c>
      <c r="N24" s="135">
        <f>('comuni 2009_ul'!M24-'comuni 2007_ul'!M24)</f>
        <v>1</v>
      </c>
      <c r="O24" s="135">
        <f>('comuni 2009_ul'!N24-'comuni 2007_ul'!N24)</f>
        <v>-1</v>
      </c>
      <c r="P24" s="135">
        <f>('comuni 2009_ul'!O24-'comuni 2007_ul'!O24)</f>
        <v>-2</v>
      </c>
      <c r="Q24" s="135">
        <f>('comuni 2009_ul'!P24-'comuni 2007_ul'!P24)</f>
        <v>0</v>
      </c>
      <c r="R24" s="135">
        <f>('comuni 2009_ul'!Q24-'comuni 2007_ul'!Q24)</f>
        <v>0</v>
      </c>
      <c r="S24" s="135">
        <f>('comuni 2009_ul'!R24-'comuni 2007_ul'!R24)</f>
        <v>1</v>
      </c>
      <c r="T24" s="135">
        <f>('comuni 2009_ul'!S24-'comuni 2007_ul'!S24)</f>
        <v>0</v>
      </c>
    </row>
    <row r="25" spans="1:20" ht="12.75">
      <c r="A25" s="134" t="s">
        <v>49</v>
      </c>
      <c r="B25" s="135">
        <f>('comuni 2009_ul'!T25-'comuni 2007_ul'!T25)</f>
        <v>-12</v>
      </c>
      <c r="C25" s="135">
        <f>('comuni 2009_ul'!B25-'comuni 2007_ul'!B25)</f>
        <v>-4</v>
      </c>
      <c r="D25" s="135">
        <f>('comuni 2009_ul'!C25-'comuni 2007_ul'!C25)</f>
        <v>-2</v>
      </c>
      <c r="E25" s="135">
        <f>('comuni 2009_ul'!D25-'comuni 2007_ul'!D25)</f>
        <v>1</v>
      </c>
      <c r="F25" s="135">
        <f>('comuni 2009_ul'!E25-'comuni 2007_ul'!E25)</f>
        <v>-2</v>
      </c>
      <c r="G25" s="135">
        <f>('comuni 2009_ul'!F25-'comuni 2007_ul'!F25)</f>
        <v>0</v>
      </c>
      <c r="H25" s="135">
        <f>('comuni 2009_ul'!G25-'comuni 2007_ul'!G25)</f>
        <v>3</v>
      </c>
      <c r="I25" s="135">
        <f>('comuni 2009_ul'!H25-'comuni 2007_ul'!H25)</f>
        <v>-3</v>
      </c>
      <c r="J25" s="135">
        <f>('comuni 2009_ul'!I25-'comuni 2007_ul'!I25)</f>
        <v>-1</v>
      </c>
      <c r="K25" s="135">
        <f>('comuni 2009_ul'!J25-'comuni 2007_ul'!J25)</f>
        <v>2</v>
      </c>
      <c r="L25" s="135">
        <f>('comuni 2009_ul'!K25-'comuni 2007_ul'!K25)</f>
        <v>3</v>
      </c>
      <c r="M25" s="135">
        <f>('comuni 2009_ul'!L25-'comuni 2007_ul'!L25)</f>
        <v>0</v>
      </c>
      <c r="N25" s="135">
        <f>('comuni 2009_ul'!M25-'comuni 2007_ul'!M25)</f>
        <v>3</v>
      </c>
      <c r="O25" s="135">
        <f>('comuni 2009_ul'!N25-'comuni 2007_ul'!N25)</f>
        <v>-1</v>
      </c>
      <c r="P25" s="135">
        <f>('comuni 2009_ul'!O25-'comuni 2007_ul'!O25)</f>
        <v>-12</v>
      </c>
      <c r="Q25" s="135">
        <f>('comuni 2009_ul'!P25-'comuni 2007_ul'!P25)</f>
        <v>0</v>
      </c>
      <c r="R25" s="135">
        <f>('comuni 2009_ul'!Q25-'comuni 2007_ul'!Q25)</f>
        <v>2</v>
      </c>
      <c r="S25" s="135">
        <f>('comuni 2009_ul'!R25-'comuni 2007_ul'!R25)</f>
        <v>-1</v>
      </c>
      <c r="T25" s="135">
        <f>('comuni 2009_ul'!S25-'comuni 2007_ul'!S25)</f>
        <v>0</v>
      </c>
    </row>
    <row r="26" spans="1:20" ht="12.75">
      <c r="A26" s="134" t="s">
        <v>50</v>
      </c>
      <c r="B26" s="135">
        <f>('comuni 2009_ul'!T26-'comuni 2007_ul'!T26)</f>
        <v>-1</v>
      </c>
      <c r="C26" s="135">
        <f>('comuni 2009_ul'!B26-'comuni 2007_ul'!B26)</f>
        <v>-1</v>
      </c>
      <c r="D26" s="135">
        <f>('comuni 2009_ul'!C26-'comuni 2007_ul'!C26)</f>
        <v>0</v>
      </c>
      <c r="E26" s="135">
        <f>('comuni 2009_ul'!D26-'comuni 2007_ul'!D26)</f>
        <v>0</v>
      </c>
      <c r="F26" s="135">
        <f>('comuni 2009_ul'!E26-'comuni 2007_ul'!E26)</f>
        <v>0</v>
      </c>
      <c r="G26" s="135">
        <f>('comuni 2009_ul'!F26-'comuni 2007_ul'!F26)</f>
        <v>0</v>
      </c>
      <c r="H26" s="135">
        <f>('comuni 2009_ul'!G26-'comuni 2007_ul'!G26)</f>
        <v>0</v>
      </c>
      <c r="I26" s="135">
        <f>('comuni 2009_ul'!H26-'comuni 2007_ul'!H26)</f>
        <v>0</v>
      </c>
      <c r="J26" s="135">
        <f>('comuni 2009_ul'!I26-'comuni 2007_ul'!I26)</f>
        <v>0</v>
      </c>
      <c r="K26" s="135">
        <f>('comuni 2009_ul'!J26-'comuni 2007_ul'!J26)</f>
        <v>0</v>
      </c>
      <c r="L26" s="135">
        <f>('comuni 2009_ul'!K26-'comuni 2007_ul'!K26)</f>
        <v>0</v>
      </c>
      <c r="M26" s="135">
        <f>('comuni 2009_ul'!L26-'comuni 2007_ul'!L26)</f>
        <v>0</v>
      </c>
      <c r="N26" s="135">
        <f>('comuni 2009_ul'!M26-'comuni 2007_ul'!M26)</f>
        <v>1</v>
      </c>
      <c r="O26" s="135">
        <f>('comuni 2009_ul'!N26-'comuni 2007_ul'!N26)</f>
        <v>-1</v>
      </c>
      <c r="P26" s="135">
        <f>('comuni 2009_ul'!O26-'comuni 2007_ul'!O26)</f>
        <v>0</v>
      </c>
      <c r="Q26" s="135">
        <f>('comuni 2009_ul'!P26-'comuni 2007_ul'!P26)</f>
        <v>0</v>
      </c>
      <c r="R26" s="135">
        <f>('comuni 2009_ul'!Q26-'comuni 2007_ul'!Q26)</f>
        <v>0</v>
      </c>
      <c r="S26" s="135">
        <f>('comuni 2009_ul'!R26-'comuni 2007_ul'!R26)</f>
        <v>0</v>
      </c>
      <c r="T26" s="135">
        <f>('comuni 2009_ul'!S26-'comuni 2007_ul'!S26)</f>
        <v>0</v>
      </c>
    </row>
    <row r="27" spans="1:20" ht="12.75">
      <c r="A27" s="134" t="s">
        <v>51</v>
      </c>
      <c r="B27" s="135">
        <f>('comuni 2009_ul'!T27-'comuni 2007_ul'!T27)</f>
        <v>-11</v>
      </c>
      <c r="C27" s="135">
        <f>('comuni 2009_ul'!B27-'comuni 2007_ul'!B27)</f>
        <v>1</v>
      </c>
      <c r="D27" s="135">
        <f>('comuni 2009_ul'!C27-'comuni 2007_ul'!C27)</f>
        <v>-1</v>
      </c>
      <c r="E27" s="135">
        <f>('comuni 2009_ul'!D27-'comuni 2007_ul'!D27)</f>
        <v>0</v>
      </c>
      <c r="F27" s="135">
        <f>('comuni 2009_ul'!E27-'comuni 2007_ul'!E27)</f>
        <v>0</v>
      </c>
      <c r="G27" s="135">
        <f>('comuni 2009_ul'!F27-'comuni 2007_ul'!F27)</f>
        <v>0</v>
      </c>
      <c r="H27" s="135">
        <f>('comuni 2009_ul'!G27-'comuni 2007_ul'!G27)</f>
        <v>1</v>
      </c>
      <c r="I27" s="135">
        <f>('comuni 2009_ul'!H27-'comuni 2007_ul'!H27)</f>
        <v>-2</v>
      </c>
      <c r="J27" s="135">
        <f>('comuni 2009_ul'!I27-'comuni 2007_ul'!I27)</f>
        <v>0</v>
      </c>
      <c r="K27" s="135">
        <f>('comuni 2009_ul'!J27-'comuni 2007_ul'!J27)</f>
        <v>0</v>
      </c>
      <c r="L27" s="135">
        <f>('comuni 2009_ul'!K27-'comuni 2007_ul'!K27)</f>
        <v>0</v>
      </c>
      <c r="M27" s="135">
        <f>('comuni 2009_ul'!L27-'comuni 2007_ul'!L27)</f>
        <v>0</v>
      </c>
      <c r="N27" s="135">
        <f>('comuni 2009_ul'!M27-'comuni 2007_ul'!M27)</f>
        <v>0</v>
      </c>
      <c r="O27" s="135">
        <f>('comuni 2009_ul'!N27-'comuni 2007_ul'!N27)</f>
        <v>0</v>
      </c>
      <c r="P27" s="135">
        <f>('comuni 2009_ul'!O27-'comuni 2007_ul'!O27)</f>
        <v>-12</v>
      </c>
      <c r="Q27" s="135">
        <f>('comuni 2009_ul'!P27-'comuni 2007_ul'!P27)</f>
        <v>0</v>
      </c>
      <c r="R27" s="135">
        <f>('comuni 2009_ul'!Q27-'comuni 2007_ul'!Q27)</f>
        <v>2</v>
      </c>
      <c r="S27" s="135">
        <f>('comuni 2009_ul'!R27-'comuni 2007_ul'!R27)</f>
        <v>0</v>
      </c>
      <c r="T27" s="135">
        <f>('comuni 2009_ul'!S27-'comuni 2007_ul'!S27)</f>
        <v>0</v>
      </c>
    </row>
    <row r="28" spans="1:20" ht="12.75">
      <c r="A28" s="134" t="s">
        <v>52</v>
      </c>
      <c r="B28" s="135">
        <f>('comuni 2009_ul'!T28-'comuni 2007_ul'!T28)</f>
        <v>-25</v>
      </c>
      <c r="C28" s="135">
        <f>('comuni 2009_ul'!B28-'comuni 2007_ul'!B28)</f>
        <v>-1</v>
      </c>
      <c r="D28" s="135">
        <f>('comuni 2009_ul'!C28-'comuni 2007_ul'!C28)</f>
        <v>0</v>
      </c>
      <c r="E28" s="135">
        <f>('comuni 2009_ul'!D28-'comuni 2007_ul'!D28)</f>
        <v>0</v>
      </c>
      <c r="F28" s="135">
        <f>('comuni 2009_ul'!E28-'comuni 2007_ul'!E28)</f>
        <v>1</v>
      </c>
      <c r="G28" s="135">
        <f>('comuni 2009_ul'!F28-'comuni 2007_ul'!F28)</f>
        <v>0</v>
      </c>
      <c r="H28" s="135">
        <f>('comuni 2009_ul'!G28-'comuni 2007_ul'!G28)</f>
        <v>-1</v>
      </c>
      <c r="I28" s="135">
        <f>('comuni 2009_ul'!H28-'comuni 2007_ul'!H28)</f>
        <v>0</v>
      </c>
      <c r="J28" s="135">
        <f>('comuni 2009_ul'!I28-'comuni 2007_ul'!I28)</f>
        <v>-1</v>
      </c>
      <c r="K28" s="135">
        <f>('comuni 2009_ul'!J28-'comuni 2007_ul'!J28)</f>
        <v>-1</v>
      </c>
      <c r="L28" s="135">
        <f>('comuni 2009_ul'!K28-'comuni 2007_ul'!K28)</f>
        <v>-5</v>
      </c>
      <c r="M28" s="135">
        <f>('comuni 2009_ul'!L28-'comuni 2007_ul'!L28)</f>
        <v>0</v>
      </c>
      <c r="N28" s="135">
        <f>('comuni 2009_ul'!M28-'comuni 2007_ul'!M28)</f>
        <v>-2</v>
      </c>
      <c r="O28" s="135">
        <f>('comuni 2009_ul'!N28-'comuni 2007_ul'!N28)</f>
        <v>-1</v>
      </c>
      <c r="P28" s="135">
        <f>('comuni 2009_ul'!O28-'comuni 2007_ul'!O28)</f>
        <v>-13</v>
      </c>
      <c r="Q28" s="135">
        <f>('comuni 2009_ul'!P28-'comuni 2007_ul'!P28)</f>
        <v>0</v>
      </c>
      <c r="R28" s="135">
        <f>('comuni 2009_ul'!Q28-'comuni 2007_ul'!Q28)</f>
        <v>-1</v>
      </c>
      <c r="S28" s="135">
        <f>('comuni 2009_ul'!R28-'comuni 2007_ul'!R28)</f>
        <v>0</v>
      </c>
      <c r="T28" s="135">
        <f>('comuni 2009_ul'!S28-'comuni 2007_ul'!S28)</f>
        <v>0</v>
      </c>
    </row>
    <row r="29" spans="1:20" ht="12.75">
      <c r="A29" s="134" t="s">
        <v>53</v>
      </c>
      <c r="B29" s="135">
        <f>('comuni 2009_ul'!T29-'comuni 2007_ul'!T29)</f>
        <v>-7</v>
      </c>
      <c r="C29" s="135">
        <f>('comuni 2009_ul'!B29-'comuni 2007_ul'!B29)</f>
        <v>3</v>
      </c>
      <c r="D29" s="135">
        <f>('comuni 2009_ul'!C29-'comuni 2007_ul'!C29)</f>
        <v>1</v>
      </c>
      <c r="E29" s="135">
        <f>('comuni 2009_ul'!D29-'comuni 2007_ul'!D29)</f>
        <v>1</v>
      </c>
      <c r="F29" s="135">
        <f>('comuni 2009_ul'!E29-'comuni 2007_ul'!E29)</f>
        <v>-1</v>
      </c>
      <c r="G29" s="135">
        <f>('comuni 2009_ul'!F29-'comuni 2007_ul'!F29)</f>
        <v>0</v>
      </c>
      <c r="H29" s="135">
        <f>('comuni 2009_ul'!G29-'comuni 2007_ul'!G29)</f>
        <v>-2</v>
      </c>
      <c r="I29" s="135">
        <f>('comuni 2009_ul'!H29-'comuni 2007_ul'!H29)</f>
        <v>-2</v>
      </c>
      <c r="J29" s="135">
        <f>('comuni 2009_ul'!I29-'comuni 2007_ul'!I29)</f>
        <v>0</v>
      </c>
      <c r="K29" s="135">
        <f>('comuni 2009_ul'!J29-'comuni 2007_ul'!J29)</f>
        <v>0</v>
      </c>
      <c r="L29" s="135">
        <f>('comuni 2009_ul'!K29-'comuni 2007_ul'!K29)</f>
        <v>-8</v>
      </c>
      <c r="M29" s="135">
        <f>('comuni 2009_ul'!L29-'comuni 2007_ul'!L29)</f>
        <v>2</v>
      </c>
      <c r="N29" s="135">
        <f>('comuni 2009_ul'!M29-'comuni 2007_ul'!M29)</f>
        <v>1</v>
      </c>
      <c r="O29" s="135">
        <f>('comuni 2009_ul'!N29-'comuni 2007_ul'!N29)</f>
        <v>2</v>
      </c>
      <c r="P29" s="135">
        <f>('comuni 2009_ul'!O29-'comuni 2007_ul'!O29)</f>
        <v>-6</v>
      </c>
      <c r="Q29" s="135">
        <f>('comuni 2009_ul'!P29-'comuni 2007_ul'!P29)</f>
        <v>1</v>
      </c>
      <c r="R29" s="135">
        <f>('comuni 2009_ul'!Q29-'comuni 2007_ul'!Q29)</f>
        <v>1</v>
      </c>
      <c r="S29" s="135">
        <f>('comuni 2009_ul'!R29-'comuni 2007_ul'!R29)</f>
        <v>0</v>
      </c>
      <c r="T29" s="135">
        <f>('comuni 2009_ul'!S29-'comuni 2007_ul'!S29)</f>
        <v>0</v>
      </c>
    </row>
    <row r="30" spans="1:20" ht="25.5">
      <c r="A30" s="134" t="s">
        <v>54</v>
      </c>
      <c r="B30" s="135">
        <f>('comuni 2009_ul'!T30-'comuni 2007_ul'!T30)</f>
        <v>14</v>
      </c>
      <c r="C30" s="135">
        <f>('comuni 2009_ul'!B30-'comuni 2007_ul'!B30)</f>
        <v>5</v>
      </c>
      <c r="D30" s="135">
        <f>('comuni 2009_ul'!C30-'comuni 2007_ul'!C30)</f>
        <v>-2</v>
      </c>
      <c r="E30" s="135">
        <f>('comuni 2009_ul'!D30-'comuni 2007_ul'!D30)</f>
        <v>-1</v>
      </c>
      <c r="F30" s="135">
        <f>('comuni 2009_ul'!E30-'comuni 2007_ul'!E30)</f>
        <v>3</v>
      </c>
      <c r="G30" s="135">
        <f>('comuni 2009_ul'!F30-'comuni 2007_ul'!F30)</f>
        <v>2</v>
      </c>
      <c r="H30" s="135">
        <f>('comuni 2009_ul'!G30-'comuni 2007_ul'!G30)</f>
        <v>2</v>
      </c>
      <c r="I30" s="135">
        <f>('comuni 2009_ul'!H30-'comuni 2007_ul'!H30)</f>
        <v>1</v>
      </c>
      <c r="J30" s="135">
        <f>('comuni 2009_ul'!I30-'comuni 2007_ul'!I30)</f>
        <v>2</v>
      </c>
      <c r="K30" s="135">
        <f>('comuni 2009_ul'!J30-'comuni 2007_ul'!J30)</f>
        <v>4</v>
      </c>
      <c r="L30" s="135">
        <f>('comuni 2009_ul'!K30-'comuni 2007_ul'!K30)</f>
        <v>4</v>
      </c>
      <c r="M30" s="135">
        <f>('comuni 2009_ul'!L30-'comuni 2007_ul'!L30)</f>
        <v>1</v>
      </c>
      <c r="N30" s="135">
        <f>('comuni 2009_ul'!M30-'comuni 2007_ul'!M30)</f>
        <v>-2</v>
      </c>
      <c r="O30" s="135">
        <f>('comuni 2009_ul'!N30-'comuni 2007_ul'!N30)</f>
        <v>-2</v>
      </c>
      <c r="P30" s="135">
        <f>('comuni 2009_ul'!O30-'comuni 2007_ul'!O30)</f>
        <v>-1</v>
      </c>
      <c r="Q30" s="135">
        <f>('comuni 2009_ul'!P30-'comuni 2007_ul'!P30)</f>
        <v>2</v>
      </c>
      <c r="R30" s="135">
        <f>('comuni 2009_ul'!Q30-'comuni 2007_ul'!Q30)</f>
        <v>-2</v>
      </c>
      <c r="S30" s="135">
        <f>('comuni 2009_ul'!R30-'comuni 2007_ul'!R30)</f>
        <v>-1</v>
      </c>
      <c r="T30" s="135">
        <f>('comuni 2009_ul'!S30-'comuni 2007_ul'!S30)</f>
        <v>-1</v>
      </c>
    </row>
    <row r="31" spans="1:20" ht="25.5">
      <c r="A31" s="134" t="s">
        <v>55</v>
      </c>
      <c r="B31" s="135">
        <f>('comuni 2009_ul'!T31-'comuni 2007_ul'!T31)</f>
        <v>9</v>
      </c>
      <c r="C31" s="135">
        <f>('comuni 2009_ul'!B31-'comuni 2007_ul'!B31)</f>
        <v>0</v>
      </c>
      <c r="D31" s="135">
        <f>('comuni 2009_ul'!C31-'comuni 2007_ul'!C31)</f>
        <v>0</v>
      </c>
      <c r="E31" s="135">
        <f>('comuni 2009_ul'!D31-'comuni 2007_ul'!D31)</f>
        <v>0</v>
      </c>
      <c r="F31" s="135">
        <f>('comuni 2009_ul'!E31-'comuni 2007_ul'!E31)</f>
        <v>1</v>
      </c>
      <c r="G31" s="135">
        <f>('comuni 2009_ul'!F31-'comuni 2007_ul'!F31)</f>
        <v>0</v>
      </c>
      <c r="H31" s="135">
        <f>('comuni 2009_ul'!G31-'comuni 2007_ul'!G31)</f>
        <v>0</v>
      </c>
      <c r="I31" s="135">
        <f>('comuni 2009_ul'!H31-'comuni 2007_ul'!H31)</f>
        <v>1</v>
      </c>
      <c r="J31" s="135">
        <f>('comuni 2009_ul'!I31-'comuni 2007_ul'!I31)</f>
        <v>0</v>
      </c>
      <c r="K31" s="135">
        <f>('comuni 2009_ul'!J31-'comuni 2007_ul'!J31)</f>
        <v>0</v>
      </c>
      <c r="L31" s="135">
        <f>('comuni 2009_ul'!K31-'comuni 2007_ul'!K31)</f>
        <v>2</v>
      </c>
      <c r="M31" s="135">
        <f>('comuni 2009_ul'!L31-'comuni 2007_ul'!L31)</f>
        <v>0</v>
      </c>
      <c r="N31" s="135">
        <f>('comuni 2009_ul'!M31-'comuni 2007_ul'!M31)</f>
        <v>0</v>
      </c>
      <c r="O31" s="135">
        <f>('comuni 2009_ul'!N31-'comuni 2007_ul'!N31)</f>
        <v>1</v>
      </c>
      <c r="P31" s="135">
        <f>('comuni 2009_ul'!O31-'comuni 2007_ul'!O31)</f>
        <v>4</v>
      </c>
      <c r="Q31" s="135">
        <f>('comuni 2009_ul'!P31-'comuni 2007_ul'!P31)</f>
        <v>0</v>
      </c>
      <c r="R31" s="135">
        <f>('comuni 2009_ul'!Q31-'comuni 2007_ul'!Q31)</f>
        <v>0</v>
      </c>
      <c r="S31" s="135">
        <f>('comuni 2009_ul'!R31-'comuni 2007_ul'!R31)</f>
        <v>0</v>
      </c>
      <c r="T31" s="135">
        <f>('comuni 2009_ul'!S31-'comuni 2007_ul'!S31)</f>
        <v>0</v>
      </c>
    </row>
    <row r="32" spans="1:20" ht="12.75">
      <c r="A32" s="134" t="s">
        <v>56</v>
      </c>
      <c r="B32" s="135">
        <f>('comuni 2009_ul'!T32-'comuni 2007_ul'!T32)</f>
        <v>-7</v>
      </c>
      <c r="C32" s="135">
        <f>('comuni 2009_ul'!B32-'comuni 2007_ul'!B32)</f>
        <v>0</v>
      </c>
      <c r="D32" s="135">
        <f>('comuni 2009_ul'!C32-'comuni 2007_ul'!C32)</f>
        <v>0</v>
      </c>
      <c r="E32" s="135">
        <f>('comuni 2009_ul'!D32-'comuni 2007_ul'!D32)</f>
        <v>0</v>
      </c>
      <c r="F32" s="135">
        <f>('comuni 2009_ul'!E32-'comuni 2007_ul'!E32)</f>
        <v>-1</v>
      </c>
      <c r="G32" s="135">
        <f>('comuni 2009_ul'!F32-'comuni 2007_ul'!F32)</f>
        <v>0</v>
      </c>
      <c r="H32" s="135">
        <f>('comuni 2009_ul'!G32-'comuni 2007_ul'!G32)</f>
        <v>0</v>
      </c>
      <c r="I32" s="135">
        <f>('comuni 2009_ul'!H32-'comuni 2007_ul'!H32)</f>
        <v>0</v>
      </c>
      <c r="J32" s="135">
        <f>('comuni 2009_ul'!I32-'comuni 2007_ul'!I32)</f>
        <v>0</v>
      </c>
      <c r="K32" s="135">
        <f>('comuni 2009_ul'!J32-'comuni 2007_ul'!J32)</f>
        <v>0</v>
      </c>
      <c r="L32" s="135">
        <f>('comuni 2009_ul'!K32-'comuni 2007_ul'!K32)</f>
        <v>-2</v>
      </c>
      <c r="M32" s="135">
        <f>('comuni 2009_ul'!L32-'comuni 2007_ul'!L32)</f>
        <v>0</v>
      </c>
      <c r="N32" s="135">
        <f>('comuni 2009_ul'!M32-'comuni 2007_ul'!M32)</f>
        <v>0</v>
      </c>
      <c r="O32" s="135">
        <f>('comuni 2009_ul'!N32-'comuni 2007_ul'!N32)</f>
        <v>-2</v>
      </c>
      <c r="P32" s="135">
        <f>('comuni 2009_ul'!O32-'comuni 2007_ul'!O32)</f>
        <v>-1</v>
      </c>
      <c r="Q32" s="135">
        <f>('comuni 2009_ul'!P32-'comuni 2007_ul'!P32)</f>
        <v>0</v>
      </c>
      <c r="R32" s="135">
        <f>('comuni 2009_ul'!Q32-'comuni 2007_ul'!Q32)</f>
        <v>-1</v>
      </c>
      <c r="S32" s="135">
        <f>('comuni 2009_ul'!R32-'comuni 2007_ul'!R32)</f>
        <v>0</v>
      </c>
      <c r="T32" s="135">
        <f>('comuni 2009_ul'!S32-'comuni 2007_ul'!S32)</f>
        <v>0</v>
      </c>
    </row>
    <row r="33" spans="1:20" ht="12.75">
      <c r="A33" s="134" t="s">
        <v>57</v>
      </c>
      <c r="B33" s="135">
        <f>('comuni 2009_ul'!T33-'comuni 2007_ul'!T33)</f>
        <v>2</v>
      </c>
      <c r="C33" s="135">
        <f>('comuni 2009_ul'!B33-'comuni 2007_ul'!B33)</f>
        <v>0</v>
      </c>
      <c r="D33" s="135">
        <f>('comuni 2009_ul'!C33-'comuni 2007_ul'!C33)</f>
        <v>0</v>
      </c>
      <c r="E33" s="135">
        <f>('comuni 2009_ul'!D33-'comuni 2007_ul'!D33)</f>
        <v>0</v>
      </c>
      <c r="F33" s="135">
        <f>('comuni 2009_ul'!E33-'comuni 2007_ul'!E33)</f>
        <v>-1</v>
      </c>
      <c r="G33" s="135">
        <f>('comuni 2009_ul'!F33-'comuni 2007_ul'!F33)</f>
        <v>0</v>
      </c>
      <c r="H33" s="135">
        <f>('comuni 2009_ul'!G33-'comuni 2007_ul'!G33)</f>
        <v>0</v>
      </c>
      <c r="I33" s="135">
        <f>('comuni 2009_ul'!H33-'comuni 2007_ul'!H33)</f>
        <v>-1</v>
      </c>
      <c r="J33" s="135">
        <f>('comuni 2009_ul'!I33-'comuni 2007_ul'!I33)</f>
        <v>0</v>
      </c>
      <c r="K33" s="135">
        <f>('comuni 2009_ul'!J33-'comuni 2007_ul'!J33)</f>
        <v>0</v>
      </c>
      <c r="L33" s="135">
        <f>('comuni 2009_ul'!K33-'comuni 2007_ul'!K33)</f>
        <v>0</v>
      </c>
      <c r="M33" s="135">
        <f>('comuni 2009_ul'!L33-'comuni 2007_ul'!L33)</f>
        <v>0</v>
      </c>
      <c r="N33" s="135">
        <f>('comuni 2009_ul'!M33-'comuni 2007_ul'!M33)</f>
        <v>0</v>
      </c>
      <c r="O33" s="135">
        <f>('comuni 2009_ul'!N33-'comuni 2007_ul'!N33)</f>
        <v>1</v>
      </c>
      <c r="P33" s="135">
        <f>('comuni 2009_ul'!O33-'comuni 2007_ul'!O33)</f>
        <v>3</v>
      </c>
      <c r="Q33" s="135">
        <f>('comuni 2009_ul'!P33-'comuni 2007_ul'!P33)</f>
        <v>0</v>
      </c>
      <c r="R33" s="135">
        <f>('comuni 2009_ul'!Q33-'comuni 2007_ul'!Q33)</f>
        <v>0</v>
      </c>
      <c r="S33" s="135">
        <f>('comuni 2009_ul'!R33-'comuni 2007_ul'!R33)</f>
        <v>0</v>
      </c>
      <c r="T33" s="135">
        <f>('comuni 2009_ul'!S33-'comuni 2007_ul'!S33)</f>
        <v>0</v>
      </c>
    </row>
    <row r="34" spans="1:20" ht="25.5">
      <c r="A34" s="134" t="s">
        <v>58</v>
      </c>
      <c r="B34" s="135">
        <f>('comuni 2009_ul'!T34-'comuni 2007_ul'!T34)</f>
        <v>6</v>
      </c>
      <c r="C34" s="135">
        <f>('comuni 2009_ul'!B34-'comuni 2007_ul'!B34)</f>
        <v>0</v>
      </c>
      <c r="D34" s="135">
        <f>('comuni 2009_ul'!C34-'comuni 2007_ul'!C34)</f>
        <v>0</v>
      </c>
      <c r="E34" s="135">
        <f>('comuni 2009_ul'!D34-'comuni 2007_ul'!D34)</f>
        <v>1</v>
      </c>
      <c r="F34" s="135">
        <f>('comuni 2009_ul'!E34-'comuni 2007_ul'!E34)</f>
        <v>1</v>
      </c>
      <c r="G34" s="135">
        <f>('comuni 2009_ul'!F34-'comuni 2007_ul'!F34)</f>
        <v>0</v>
      </c>
      <c r="H34" s="135">
        <f>('comuni 2009_ul'!G34-'comuni 2007_ul'!G34)</f>
        <v>0</v>
      </c>
      <c r="I34" s="135">
        <f>('comuni 2009_ul'!H34-'comuni 2007_ul'!H34)</f>
        <v>0</v>
      </c>
      <c r="J34" s="135">
        <f>('comuni 2009_ul'!I34-'comuni 2007_ul'!I34)</f>
        <v>0</v>
      </c>
      <c r="K34" s="135">
        <f>('comuni 2009_ul'!J34-'comuni 2007_ul'!J34)</f>
        <v>-1</v>
      </c>
      <c r="L34" s="135">
        <f>('comuni 2009_ul'!K34-'comuni 2007_ul'!K34)</f>
        <v>1</v>
      </c>
      <c r="M34" s="135">
        <f>('comuni 2009_ul'!L34-'comuni 2007_ul'!L34)</f>
        <v>0</v>
      </c>
      <c r="N34" s="135">
        <f>('comuni 2009_ul'!M34-'comuni 2007_ul'!M34)</f>
        <v>2</v>
      </c>
      <c r="O34" s="135">
        <f>('comuni 2009_ul'!N34-'comuni 2007_ul'!N34)</f>
        <v>-1</v>
      </c>
      <c r="P34" s="135">
        <f>('comuni 2009_ul'!O34-'comuni 2007_ul'!O34)</f>
        <v>2</v>
      </c>
      <c r="Q34" s="135">
        <f>('comuni 2009_ul'!P34-'comuni 2007_ul'!P34)</f>
        <v>0</v>
      </c>
      <c r="R34" s="135">
        <f>('comuni 2009_ul'!Q34-'comuni 2007_ul'!Q34)</f>
        <v>0</v>
      </c>
      <c r="S34" s="135">
        <f>('comuni 2009_ul'!R34-'comuni 2007_ul'!R34)</f>
        <v>0</v>
      </c>
      <c r="T34" s="135">
        <f>('comuni 2009_ul'!S34-'comuni 2007_ul'!S34)</f>
        <v>1</v>
      </c>
    </row>
    <row r="35" spans="1:20" ht="25.5">
      <c r="A35" s="134" t="s">
        <v>59</v>
      </c>
      <c r="B35" s="135">
        <f>('comuni 2009_ul'!T35-'comuni 2007_ul'!T35)</f>
        <v>0</v>
      </c>
      <c r="C35" s="135">
        <f>('comuni 2009_ul'!B35-'comuni 2007_ul'!B35)</f>
        <v>0</v>
      </c>
      <c r="D35" s="135">
        <f>('comuni 2009_ul'!C35-'comuni 2007_ul'!C35)</f>
        <v>0</v>
      </c>
      <c r="E35" s="135">
        <f>('comuni 2009_ul'!D35-'comuni 2007_ul'!D35)</f>
        <v>0</v>
      </c>
      <c r="F35" s="135">
        <f>('comuni 2009_ul'!E35-'comuni 2007_ul'!E35)</f>
        <v>0</v>
      </c>
      <c r="G35" s="135">
        <f>('comuni 2009_ul'!F35-'comuni 2007_ul'!F35)</f>
        <v>0</v>
      </c>
      <c r="H35" s="135">
        <f>('comuni 2009_ul'!G35-'comuni 2007_ul'!G35)</f>
        <v>0</v>
      </c>
      <c r="I35" s="135">
        <f>('comuni 2009_ul'!H35-'comuni 2007_ul'!H35)</f>
        <v>0</v>
      </c>
      <c r="J35" s="135">
        <f>('comuni 2009_ul'!I35-'comuni 2007_ul'!I35)</f>
        <v>-1</v>
      </c>
      <c r="K35" s="135">
        <f>('comuni 2009_ul'!J35-'comuni 2007_ul'!J35)</f>
        <v>0</v>
      </c>
      <c r="L35" s="135">
        <f>('comuni 2009_ul'!K35-'comuni 2007_ul'!K35)</f>
        <v>1</v>
      </c>
      <c r="M35" s="135">
        <f>('comuni 2009_ul'!L35-'comuni 2007_ul'!L35)</f>
        <v>0</v>
      </c>
      <c r="N35" s="135">
        <f>('comuni 2009_ul'!M35-'comuni 2007_ul'!M35)</f>
        <v>-2</v>
      </c>
      <c r="O35" s="135">
        <f>('comuni 2009_ul'!N35-'comuni 2007_ul'!N35)</f>
        <v>0</v>
      </c>
      <c r="P35" s="135">
        <f>('comuni 2009_ul'!O35-'comuni 2007_ul'!O35)</f>
        <v>2</v>
      </c>
      <c r="Q35" s="135">
        <f>('comuni 2009_ul'!P35-'comuni 2007_ul'!P35)</f>
        <v>0</v>
      </c>
      <c r="R35" s="135">
        <f>('comuni 2009_ul'!Q35-'comuni 2007_ul'!Q35)</f>
        <v>0</v>
      </c>
      <c r="S35" s="135">
        <f>('comuni 2009_ul'!R35-'comuni 2007_ul'!R35)</f>
        <v>0</v>
      </c>
      <c r="T35" s="135">
        <f>('comuni 2009_ul'!S35-'comuni 2007_ul'!S35)</f>
        <v>0</v>
      </c>
    </row>
    <row r="36" spans="1:20" ht="12.75">
      <c r="A36" s="134" t="s">
        <v>60</v>
      </c>
      <c r="B36" s="135">
        <f>('comuni 2009_ul'!T36-'comuni 2007_ul'!T36)</f>
        <v>-268</v>
      </c>
      <c r="C36" s="135">
        <f>('comuni 2009_ul'!B36-'comuni 2007_ul'!B36)</f>
        <v>5</v>
      </c>
      <c r="D36" s="135">
        <f>('comuni 2009_ul'!C36-'comuni 2007_ul'!C36)</f>
        <v>-13</v>
      </c>
      <c r="E36" s="135">
        <f>('comuni 2009_ul'!D36-'comuni 2007_ul'!D36)</f>
        <v>-2</v>
      </c>
      <c r="F36" s="135">
        <f>('comuni 2009_ul'!E36-'comuni 2007_ul'!E36)</f>
        <v>-12</v>
      </c>
      <c r="G36" s="135">
        <f>('comuni 2009_ul'!F36-'comuni 2007_ul'!F36)</f>
        <v>1</v>
      </c>
      <c r="H36" s="135">
        <f>('comuni 2009_ul'!G36-'comuni 2007_ul'!G36)</f>
        <v>-4</v>
      </c>
      <c r="I36" s="135">
        <f>('comuni 2009_ul'!H36-'comuni 2007_ul'!H36)</f>
        <v>-15</v>
      </c>
      <c r="J36" s="135">
        <f>('comuni 2009_ul'!I36-'comuni 2007_ul'!I36)</f>
        <v>-10</v>
      </c>
      <c r="K36" s="135">
        <f>('comuni 2009_ul'!J36-'comuni 2007_ul'!J36)</f>
        <v>-2</v>
      </c>
      <c r="L36" s="135">
        <f>('comuni 2009_ul'!K36-'comuni 2007_ul'!K36)</f>
        <v>-41</v>
      </c>
      <c r="M36" s="135">
        <f>('comuni 2009_ul'!L36-'comuni 2007_ul'!L36)</f>
        <v>-1</v>
      </c>
      <c r="N36" s="135">
        <f>('comuni 2009_ul'!M36-'comuni 2007_ul'!M36)</f>
        <v>-21</v>
      </c>
      <c r="O36" s="135">
        <f>('comuni 2009_ul'!N36-'comuni 2007_ul'!N36)</f>
        <v>-9</v>
      </c>
      <c r="P36" s="135">
        <f>('comuni 2009_ul'!O36-'comuni 2007_ul'!O36)</f>
        <v>-121</v>
      </c>
      <c r="Q36" s="135">
        <f>('comuni 2009_ul'!P36-'comuni 2007_ul'!P36)</f>
        <v>-2</v>
      </c>
      <c r="R36" s="135">
        <f>('comuni 2009_ul'!Q36-'comuni 2007_ul'!Q36)</f>
        <v>-17</v>
      </c>
      <c r="S36" s="135">
        <f>('comuni 2009_ul'!R36-'comuni 2007_ul'!R36)</f>
        <v>0</v>
      </c>
      <c r="T36" s="135">
        <f>('comuni 2009_ul'!S36-'comuni 2007_ul'!S36)</f>
        <v>-4</v>
      </c>
    </row>
    <row r="37" spans="1:20" ht="12.75">
      <c r="A37" s="134" t="s">
        <v>61</v>
      </c>
      <c r="B37" s="135">
        <f>('comuni 2009_ul'!T37-'comuni 2007_ul'!T37)</f>
        <v>12</v>
      </c>
      <c r="C37" s="135">
        <f>('comuni 2009_ul'!B37-'comuni 2007_ul'!B37)</f>
        <v>0</v>
      </c>
      <c r="D37" s="135">
        <f>('comuni 2009_ul'!C37-'comuni 2007_ul'!C37)</f>
        <v>2</v>
      </c>
      <c r="E37" s="135">
        <f>('comuni 2009_ul'!D37-'comuni 2007_ul'!D37)</f>
        <v>0</v>
      </c>
      <c r="F37" s="135">
        <f>('comuni 2009_ul'!E37-'comuni 2007_ul'!E37)</f>
        <v>2</v>
      </c>
      <c r="G37" s="135">
        <f>('comuni 2009_ul'!F37-'comuni 2007_ul'!F37)</f>
        <v>0</v>
      </c>
      <c r="H37" s="135">
        <f>('comuni 2009_ul'!G37-'comuni 2007_ul'!G37)</f>
        <v>-1</v>
      </c>
      <c r="I37" s="135">
        <f>('comuni 2009_ul'!H37-'comuni 2007_ul'!H37)</f>
        <v>0</v>
      </c>
      <c r="J37" s="135">
        <f>('comuni 2009_ul'!I37-'comuni 2007_ul'!I37)</f>
        <v>0</v>
      </c>
      <c r="K37" s="135">
        <f>('comuni 2009_ul'!J37-'comuni 2007_ul'!J37)</f>
        <v>0</v>
      </c>
      <c r="L37" s="135">
        <f>('comuni 2009_ul'!K37-'comuni 2007_ul'!K37)</f>
        <v>-2</v>
      </c>
      <c r="M37" s="135">
        <f>('comuni 2009_ul'!L37-'comuni 2007_ul'!L37)</f>
        <v>0</v>
      </c>
      <c r="N37" s="135">
        <f>('comuni 2009_ul'!M37-'comuni 2007_ul'!M37)</f>
        <v>7</v>
      </c>
      <c r="O37" s="135">
        <f>('comuni 2009_ul'!N37-'comuni 2007_ul'!N37)</f>
        <v>0</v>
      </c>
      <c r="P37" s="135">
        <f>('comuni 2009_ul'!O37-'comuni 2007_ul'!O37)</f>
        <v>4</v>
      </c>
      <c r="Q37" s="135">
        <f>('comuni 2009_ul'!P37-'comuni 2007_ul'!P37)</f>
        <v>0</v>
      </c>
      <c r="R37" s="135">
        <f>('comuni 2009_ul'!Q37-'comuni 2007_ul'!Q37)</f>
        <v>0</v>
      </c>
      <c r="S37" s="135">
        <f>('comuni 2009_ul'!R37-'comuni 2007_ul'!R37)</f>
        <v>0</v>
      </c>
      <c r="T37" s="135">
        <f>('comuni 2009_ul'!S37-'comuni 2007_ul'!S37)</f>
        <v>0</v>
      </c>
    </row>
    <row r="38" spans="1:20" ht="12.75">
      <c r="A38" s="134" t="s">
        <v>62</v>
      </c>
      <c r="B38" s="135">
        <f>('comuni 2009_ul'!T38-'comuni 2007_ul'!T38)</f>
        <v>-78</v>
      </c>
      <c r="C38" s="135">
        <f>('comuni 2009_ul'!B38-'comuni 2007_ul'!B38)</f>
        <v>-12</v>
      </c>
      <c r="D38" s="135">
        <f>('comuni 2009_ul'!C38-'comuni 2007_ul'!C38)</f>
        <v>-3</v>
      </c>
      <c r="E38" s="135">
        <f>('comuni 2009_ul'!D38-'comuni 2007_ul'!D38)</f>
        <v>2</v>
      </c>
      <c r="F38" s="135">
        <f>('comuni 2009_ul'!E38-'comuni 2007_ul'!E38)</f>
        <v>-8</v>
      </c>
      <c r="G38" s="135">
        <f>('comuni 2009_ul'!F38-'comuni 2007_ul'!F38)</f>
        <v>6</v>
      </c>
      <c r="H38" s="135">
        <f>('comuni 2009_ul'!G38-'comuni 2007_ul'!G38)</f>
        <v>13</v>
      </c>
      <c r="I38" s="135">
        <f>('comuni 2009_ul'!H38-'comuni 2007_ul'!H38)</f>
        <v>1</v>
      </c>
      <c r="J38" s="135">
        <f>('comuni 2009_ul'!I38-'comuni 2007_ul'!I38)</f>
        <v>-15</v>
      </c>
      <c r="K38" s="135">
        <f>('comuni 2009_ul'!J38-'comuni 2007_ul'!J38)</f>
        <v>0</v>
      </c>
      <c r="L38" s="135">
        <f>('comuni 2009_ul'!K38-'comuni 2007_ul'!K38)</f>
        <v>-2</v>
      </c>
      <c r="M38" s="135">
        <f>('comuni 2009_ul'!L38-'comuni 2007_ul'!L38)</f>
        <v>-4</v>
      </c>
      <c r="N38" s="135">
        <f>('comuni 2009_ul'!M38-'comuni 2007_ul'!M38)</f>
        <v>-34</v>
      </c>
      <c r="O38" s="135">
        <f>('comuni 2009_ul'!N38-'comuni 2007_ul'!N38)</f>
        <v>-11</v>
      </c>
      <c r="P38" s="135">
        <f>('comuni 2009_ul'!O38-'comuni 2007_ul'!O38)</f>
        <v>-16</v>
      </c>
      <c r="Q38" s="135">
        <f>('comuni 2009_ul'!P38-'comuni 2007_ul'!P38)</f>
        <v>0</v>
      </c>
      <c r="R38" s="135">
        <f>('comuni 2009_ul'!Q38-'comuni 2007_ul'!Q38)</f>
        <v>13</v>
      </c>
      <c r="S38" s="135">
        <f>('comuni 2009_ul'!R38-'comuni 2007_ul'!R38)</f>
        <v>-5</v>
      </c>
      <c r="T38" s="135">
        <f>('comuni 2009_ul'!S38-'comuni 2007_ul'!S38)</f>
        <v>-3</v>
      </c>
    </row>
    <row r="39" spans="1:20" ht="25.5">
      <c r="A39" s="134" t="s">
        <v>63</v>
      </c>
      <c r="B39" s="135">
        <f>('comuni 2009_ul'!T39-'comuni 2007_ul'!T39)</f>
        <v>-18</v>
      </c>
      <c r="C39" s="135">
        <f>('comuni 2009_ul'!B39-'comuni 2007_ul'!B39)</f>
        <v>0</v>
      </c>
      <c r="D39" s="135">
        <f>('comuni 2009_ul'!C39-'comuni 2007_ul'!C39)</f>
        <v>2</v>
      </c>
      <c r="E39" s="135">
        <f>('comuni 2009_ul'!D39-'comuni 2007_ul'!D39)</f>
        <v>0</v>
      </c>
      <c r="F39" s="135">
        <f>('comuni 2009_ul'!E39-'comuni 2007_ul'!E39)</f>
        <v>-1</v>
      </c>
      <c r="G39" s="135">
        <f>('comuni 2009_ul'!F39-'comuni 2007_ul'!F39)</f>
        <v>-1</v>
      </c>
      <c r="H39" s="135">
        <f>('comuni 2009_ul'!G39-'comuni 2007_ul'!G39)</f>
        <v>-2</v>
      </c>
      <c r="I39" s="135">
        <f>('comuni 2009_ul'!H39-'comuni 2007_ul'!H39)</f>
        <v>3</v>
      </c>
      <c r="J39" s="135">
        <f>('comuni 2009_ul'!I39-'comuni 2007_ul'!I39)</f>
        <v>0</v>
      </c>
      <c r="K39" s="135">
        <f>('comuni 2009_ul'!J39-'comuni 2007_ul'!J39)</f>
        <v>1</v>
      </c>
      <c r="L39" s="135">
        <f>('comuni 2009_ul'!K39-'comuni 2007_ul'!K39)</f>
        <v>-8</v>
      </c>
      <c r="M39" s="135">
        <f>('comuni 2009_ul'!L39-'comuni 2007_ul'!L39)</f>
        <v>1</v>
      </c>
      <c r="N39" s="135">
        <f>('comuni 2009_ul'!M39-'comuni 2007_ul'!M39)</f>
        <v>0</v>
      </c>
      <c r="O39" s="135">
        <f>('comuni 2009_ul'!N39-'comuni 2007_ul'!N39)</f>
        <v>-2</v>
      </c>
      <c r="P39" s="135">
        <f>('comuni 2009_ul'!O39-'comuni 2007_ul'!O39)</f>
        <v>-9</v>
      </c>
      <c r="Q39" s="135">
        <f>('comuni 2009_ul'!P39-'comuni 2007_ul'!P39)</f>
        <v>-1</v>
      </c>
      <c r="R39" s="135">
        <f>('comuni 2009_ul'!Q39-'comuni 2007_ul'!Q39)</f>
        <v>-2</v>
      </c>
      <c r="S39" s="135">
        <f>('comuni 2009_ul'!R39-'comuni 2007_ul'!R39)</f>
        <v>2</v>
      </c>
      <c r="T39" s="135">
        <f>('comuni 2009_ul'!S39-'comuni 2007_ul'!S39)</f>
        <v>-1</v>
      </c>
    </row>
    <row r="40" spans="1:20" ht="25.5">
      <c r="A40" s="134" t="s">
        <v>64</v>
      </c>
      <c r="B40" s="135">
        <f>('comuni 2009_ul'!T40-'comuni 2007_ul'!T40)</f>
        <v>-27</v>
      </c>
      <c r="C40" s="135">
        <f>('comuni 2009_ul'!B40-'comuni 2007_ul'!B40)</f>
        <v>2</v>
      </c>
      <c r="D40" s="135">
        <f>('comuni 2009_ul'!C40-'comuni 2007_ul'!C40)</f>
        <v>3</v>
      </c>
      <c r="E40" s="135">
        <f>('comuni 2009_ul'!D40-'comuni 2007_ul'!D40)</f>
        <v>1</v>
      </c>
      <c r="F40" s="135">
        <f>('comuni 2009_ul'!E40-'comuni 2007_ul'!E40)</f>
        <v>-5</v>
      </c>
      <c r="G40" s="135">
        <f>('comuni 2009_ul'!F40-'comuni 2007_ul'!F40)</f>
        <v>-4</v>
      </c>
      <c r="H40" s="135">
        <f>('comuni 2009_ul'!G40-'comuni 2007_ul'!G40)</f>
        <v>1</v>
      </c>
      <c r="I40" s="135">
        <f>('comuni 2009_ul'!H40-'comuni 2007_ul'!H40)</f>
        <v>-5</v>
      </c>
      <c r="J40" s="135">
        <f>('comuni 2009_ul'!I40-'comuni 2007_ul'!I40)</f>
        <v>3</v>
      </c>
      <c r="K40" s="135">
        <f>('comuni 2009_ul'!J40-'comuni 2007_ul'!J40)</f>
        <v>8</v>
      </c>
      <c r="L40" s="135">
        <f>('comuni 2009_ul'!K40-'comuni 2007_ul'!K40)</f>
        <v>19</v>
      </c>
      <c r="M40" s="135">
        <f>('comuni 2009_ul'!L40-'comuni 2007_ul'!L40)</f>
        <v>-10</v>
      </c>
      <c r="N40" s="135">
        <f>('comuni 2009_ul'!M40-'comuni 2007_ul'!M40)</f>
        <v>-10</v>
      </c>
      <c r="O40" s="135">
        <f>('comuni 2009_ul'!N40-'comuni 2007_ul'!N40)</f>
        <v>2</v>
      </c>
      <c r="P40" s="135">
        <f>('comuni 2009_ul'!O40-'comuni 2007_ul'!O40)</f>
        <v>-20</v>
      </c>
      <c r="Q40" s="135">
        <f>('comuni 2009_ul'!P40-'comuni 2007_ul'!P40)</f>
        <v>-11</v>
      </c>
      <c r="R40" s="135">
        <f>('comuni 2009_ul'!Q40-'comuni 2007_ul'!Q40)</f>
        <v>-1</v>
      </c>
      <c r="S40" s="135">
        <f>('comuni 2009_ul'!R40-'comuni 2007_ul'!R40)</f>
        <v>-3</v>
      </c>
      <c r="T40" s="135">
        <f>('comuni 2009_ul'!S40-'comuni 2007_ul'!S40)</f>
        <v>3</v>
      </c>
    </row>
    <row r="41" spans="1:20" ht="25.5">
      <c r="A41" s="134" t="s">
        <v>65</v>
      </c>
      <c r="B41" s="135">
        <f>('comuni 2009_ul'!T41-'comuni 2007_ul'!T41)</f>
        <v>-246</v>
      </c>
      <c r="C41" s="135">
        <f>('comuni 2009_ul'!B41-'comuni 2007_ul'!B41)</f>
        <v>-13</v>
      </c>
      <c r="D41" s="135">
        <f>('comuni 2009_ul'!C41-'comuni 2007_ul'!C41)</f>
        <v>-11</v>
      </c>
      <c r="E41" s="135">
        <f>('comuni 2009_ul'!D41-'comuni 2007_ul'!D41)</f>
        <v>1</v>
      </c>
      <c r="F41" s="135">
        <f>('comuni 2009_ul'!E41-'comuni 2007_ul'!E41)</f>
        <v>1</v>
      </c>
      <c r="G41" s="135">
        <f>('comuni 2009_ul'!F41-'comuni 2007_ul'!F41)</f>
        <v>-1</v>
      </c>
      <c r="H41" s="135">
        <f>('comuni 2009_ul'!G41-'comuni 2007_ul'!G41)</f>
        <v>-9</v>
      </c>
      <c r="I41" s="135">
        <f>('comuni 2009_ul'!H41-'comuni 2007_ul'!H41)</f>
        <v>-39</v>
      </c>
      <c r="J41" s="135">
        <f>('comuni 2009_ul'!I41-'comuni 2007_ul'!I41)</f>
        <v>-12</v>
      </c>
      <c r="K41" s="135">
        <f>('comuni 2009_ul'!J41-'comuni 2007_ul'!J41)</f>
        <v>6</v>
      </c>
      <c r="L41" s="135">
        <f>('comuni 2009_ul'!K41-'comuni 2007_ul'!K41)</f>
        <v>16</v>
      </c>
      <c r="M41" s="135">
        <f>('comuni 2009_ul'!L41-'comuni 2007_ul'!L41)</f>
        <v>-11</v>
      </c>
      <c r="N41" s="135">
        <f>('comuni 2009_ul'!M41-'comuni 2007_ul'!M41)</f>
        <v>-34</v>
      </c>
      <c r="O41" s="135">
        <f>('comuni 2009_ul'!N41-'comuni 2007_ul'!N41)</f>
        <v>-5</v>
      </c>
      <c r="P41" s="135">
        <f>('comuni 2009_ul'!O41-'comuni 2007_ul'!O41)</f>
        <v>-107</v>
      </c>
      <c r="Q41" s="135">
        <f>('comuni 2009_ul'!P41-'comuni 2007_ul'!P41)</f>
        <v>-12</v>
      </c>
      <c r="R41" s="135">
        <f>('comuni 2009_ul'!Q41-'comuni 2007_ul'!Q41)</f>
        <v>-12</v>
      </c>
      <c r="S41" s="135">
        <f>('comuni 2009_ul'!R41-'comuni 2007_ul'!R41)</f>
        <v>1</v>
      </c>
      <c r="T41" s="135">
        <f>('comuni 2009_ul'!S41-'comuni 2007_ul'!S41)</f>
        <v>-5</v>
      </c>
    </row>
    <row r="42" spans="1:20" ht="12.75">
      <c r="A42" s="134" t="s">
        <v>66</v>
      </c>
      <c r="B42" s="135">
        <f>('comuni 2009_ul'!T42-'comuni 2007_ul'!T42)</f>
        <v>-111</v>
      </c>
      <c r="C42" s="135">
        <f>('comuni 2009_ul'!B42-'comuni 2007_ul'!B42)</f>
        <v>-8</v>
      </c>
      <c r="D42" s="135">
        <f>('comuni 2009_ul'!C42-'comuni 2007_ul'!C42)</f>
        <v>-7</v>
      </c>
      <c r="E42" s="135">
        <f>('comuni 2009_ul'!D42-'comuni 2007_ul'!D42)</f>
        <v>3</v>
      </c>
      <c r="F42" s="135">
        <f>('comuni 2009_ul'!E42-'comuni 2007_ul'!E42)</f>
        <v>0</v>
      </c>
      <c r="G42" s="135">
        <f>('comuni 2009_ul'!F42-'comuni 2007_ul'!F42)</f>
        <v>0</v>
      </c>
      <c r="H42" s="135">
        <f>('comuni 2009_ul'!G42-'comuni 2007_ul'!G42)</f>
        <v>-5</v>
      </c>
      <c r="I42" s="135">
        <f>('comuni 2009_ul'!H42-'comuni 2007_ul'!H42)</f>
        <v>-11</v>
      </c>
      <c r="J42" s="135">
        <f>('comuni 2009_ul'!I42-'comuni 2007_ul'!I42)</f>
        <v>-5</v>
      </c>
      <c r="K42" s="135">
        <f>('comuni 2009_ul'!J42-'comuni 2007_ul'!J42)</f>
        <v>-5</v>
      </c>
      <c r="L42" s="135">
        <f>('comuni 2009_ul'!K42-'comuni 2007_ul'!K42)</f>
        <v>-13</v>
      </c>
      <c r="M42" s="135">
        <f>('comuni 2009_ul'!L42-'comuni 2007_ul'!L42)</f>
        <v>-5</v>
      </c>
      <c r="N42" s="135">
        <f>('comuni 2009_ul'!M42-'comuni 2007_ul'!M42)</f>
        <v>-1</v>
      </c>
      <c r="O42" s="135">
        <f>('comuni 2009_ul'!N42-'comuni 2007_ul'!N42)</f>
        <v>-5</v>
      </c>
      <c r="P42" s="135">
        <f>('comuni 2009_ul'!O42-'comuni 2007_ul'!O42)</f>
        <v>-51</v>
      </c>
      <c r="Q42" s="135">
        <f>('comuni 2009_ul'!P42-'comuni 2007_ul'!P42)</f>
        <v>-1</v>
      </c>
      <c r="R42" s="135">
        <f>('comuni 2009_ul'!Q42-'comuni 2007_ul'!Q42)</f>
        <v>4</v>
      </c>
      <c r="S42" s="135">
        <f>('comuni 2009_ul'!R42-'comuni 2007_ul'!R42)</f>
        <v>0</v>
      </c>
      <c r="T42" s="135">
        <f>('comuni 2009_ul'!S42-'comuni 2007_ul'!S42)</f>
        <v>-1</v>
      </c>
    </row>
    <row r="43" spans="1:20" ht="12.75">
      <c r="A43" s="134" t="s">
        <v>67</v>
      </c>
      <c r="B43" s="135">
        <f>('comuni 2009_ul'!T43-'comuni 2007_ul'!T43)</f>
        <v>3</v>
      </c>
      <c r="C43" s="135">
        <f>('comuni 2009_ul'!B43-'comuni 2007_ul'!B43)</f>
        <v>1</v>
      </c>
      <c r="D43" s="135">
        <f>('comuni 2009_ul'!C43-'comuni 2007_ul'!C43)</f>
        <v>0</v>
      </c>
      <c r="E43" s="135">
        <f>('comuni 2009_ul'!D43-'comuni 2007_ul'!D43)</f>
        <v>0</v>
      </c>
      <c r="F43" s="135">
        <f>('comuni 2009_ul'!E43-'comuni 2007_ul'!E43)</f>
        <v>0</v>
      </c>
      <c r="G43" s="135">
        <f>('comuni 2009_ul'!F43-'comuni 2007_ul'!F43)</f>
        <v>0</v>
      </c>
      <c r="H43" s="135">
        <f>('comuni 2009_ul'!G43-'comuni 2007_ul'!G43)</f>
        <v>0</v>
      </c>
      <c r="I43" s="135">
        <f>('comuni 2009_ul'!H43-'comuni 2007_ul'!H43)</f>
        <v>4</v>
      </c>
      <c r="J43" s="135">
        <f>('comuni 2009_ul'!I43-'comuni 2007_ul'!I43)</f>
        <v>0</v>
      </c>
      <c r="K43" s="135">
        <f>('comuni 2009_ul'!J43-'comuni 2007_ul'!J43)</f>
        <v>0</v>
      </c>
      <c r="L43" s="135">
        <f>('comuni 2009_ul'!K43-'comuni 2007_ul'!K43)</f>
        <v>0</v>
      </c>
      <c r="M43" s="135">
        <f>('comuni 2009_ul'!L43-'comuni 2007_ul'!L43)</f>
        <v>0</v>
      </c>
      <c r="N43" s="135">
        <f>('comuni 2009_ul'!M43-'comuni 2007_ul'!M43)</f>
        <v>0</v>
      </c>
      <c r="O43" s="135">
        <f>('comuni 2009_ul'!N43-'comuni 2007_ul'!N43)</f>
        <v>0</v>
      </c>
      <c r="P43" s="135">
        <f>('comuni 2009_ul'!O43-'comuni 2007_ul'!O43)</f>
        <v>-2</v>
      </c>
      <c r="Q43" s="135">
        <f>('comuni 2009_ul'!P43-'comuni 2007_ul'!P43)</f>
        <v>0</v>
      </c>
      <c r="R43" s="135">
        <f>('comuni 2009_ul'!Q43-'comuni 2007_ul'!Q43)</f>
        <v>0</v>
      </c>
      <c r="S43" s="135">
        <f>('comuni 2009_ul'!R43-'comuni 2007_ul'!R43)</f>
        <v>0</v>
      </c>
      <c r="T43" s="135">
        <f>('comuni 2009_ul'!S43-'comuni 2007_ul'!S43)</f>
        <v>0</v>
      </c>
    </row>
    <row r="44" spans="1:20" ht="12.75">
      <c r="A44" s="134" t="s">
        <v>68</v>
      </c>
      <c r="B44" s="135">
        <f>('comuni 2009_ul'!T44-'comuni 2007_ul'!T44)</f>
        <v>-1</v>
      </c>
      <c r="C44" s="135">
        <f>('comuni 2009_ul'!B44-'comuni 2007_ul'!B44)</f>
        <v>0</v>
      </c>
      <c r="D44" s="135">
        <f>('comuni 2009_ul'!C44-'comuni 2007_ul'!C44)</f>
        <v>0</v>
      </c>
      <c r="E44" s="135">
        <f>('comuni 2009_ul'!D44-'comuni 2007_ul'!D44)</f>
        <v>0</v>
      </c>
      <c r="F44" s="135">
        <f>('comuni 2009_ul'!E44-'comuni 2007_ul'!E44)</f>
        <v>0</v>
      </c>
      <c r="G44" s="135">
        <f>('comuni 2009_ul'!F44-'comuni 2007_ul'!F44)</f>
        <v>0</v>
      </c>
      <c r="H44" s="135">
        <f>('comuni 2009_ul'!G44-'comuni 2007_ul'!G44)</f>
        <v>0</v>
      </c>
      <c r="I44" s="135">
        <f>('comuni 2009_ul'!H44-'comuni 2007_ul'!H44)</f>
        <v>0</v>
      </c>
      <c r="J44" s="135">
        <f>('comuni 2009_ul'!I44-'comuni 2007_ul'!I44)</f>
        <v>0</v>
      </c>
      <c r="K44" s="135">
        <f>('comuni 2009_ul'!J44-'comuni 2007_ul'!J44)</f>
        <v>0</v>
      </c>
      <c r="L44" s="135">
        <f>('comuni 2009_ul'!K44-'comuni 2007_ul'!K44)</f>
        <v>0</v>
      </c>
      <c r="M44" s="135">
        <f>('comuni 2009_ul'!L44-'comuni 2007_ul'!L44)</f>
        <v>0</v>
      </c>
      <c r="N44" s="135">
        <f>('comuni 2009_ul'!M44-'comuni 2007_ul'!M44)</f>
        <v>0</v>
      </c>
      <c r="O44" s="135">
        <f>('comuni 2009_ul'!N44-'comuni 2007_ul'!N44)</f>
        <v>0</v>
      </c>
      <c r="P44" s="135">
        <f>('comuni 2009_ul'!O44-'comuni 2007_ul'!O44)</f>
        <v>-1</v>
      </c>
      <c r="Q44" s="135">
        <f>('comuni 2009_ul'!P44-'comuni 2007_ul'!P44)</f>
        <v>0</v>
      </c>
      <c r="R44" s="135">
        <f>('comuni 2009_ul'!Q44-'comuni 2007_ul'!Q44)</f>
        <v>0</v>
      </c>
      <c r="S44" s="135">
        <f>('comuni 2009_ul'!R44-'comuni 2007_ul'!R44)</f>
        <v>0</v>
      </c>
      <c r="T44" s="135">
        <f>('comuni 2009_ul'!S44-'comuni 2007_ul'!S44)</f>
        <v>0</v>
      </c>
    </row>
    <row r="45" spans="1:20" ht="12.75">
      <c r="A45" s="134" t="s">
        <v>69</v>
      </c>
      <c r="B45" s="135">
        <f>('comuni 2009_ul'!T45-'comuni 2007_ul'!T45)</f>
        <v>22</v>
      </c>
      <c r="C45" s="135">
        <f>('comuni 2009_ul'!B45-'comuni 2007_ul'!B45)</f>
        <v>1</v>
      </c>
      <c r="D45" s="135">
        <f>('comuni 2009_ul'!C45-'comuni 2007_ul'!C45)</f>
        <v>-1</v>
      </c>
      <c r="E45" s="135">
        <f>('comuni 2009_ul'!D45-'comuni 2007_ul'!D45)</f>
        <v>1</v>
      </c>
      <c r="F45" s="135">
        <f>('comuni 2009_ul'!E45-'comuni 2007_ul'!E45)</f>
        <v>0</v>
      </c>
      <c r="G45" s="135">
        <f>('comuni 2009_ul'!F45-'comuni 2007_ul'!F45)</f>
        <v>0</v>
      </c>
      <c r="H45" s="135">
        <f>('comuni 2009_ul'!G45-'comuni 2007_ul'!G45)</f>
        <v>1</v>
      </c>
      <c r="I45" s="135">
        <f>('comuni 2009_ul'!H45-'comuni 2007_ul'!H45)</f>
        <v>0</v>
      </c>
      <c r="J45" s="135">
        <f>('comuni 2009_ul'!I45-'comuni 2007_ul'!I45)</f>
        <v>0</v>
      </c>
      <c r="K45" s="135">
        <f>('comuni 2009_ul'!J45-'comuni 2007_ul'!J45)</f>
        <v>0</v>
      </c>
      <c r="L45" s="135">
        <f>('comuni 2009_ul'!K45-'comuni 2007_ul'!K45)</f>
        <v>7</v>
      </c>
      <c r="M45" s="135">
        <f>('comuni 2009_ul'!L45-'comuni 2007_ul'!L45)</f>
        <v>2</v>
      </c>
      <c r="N45" s="135">
        <f>('comuni 2009_ul'!M45-'comuni 2007_ul'!M45)</f>
        <v>2</v>
      </c>
      <c r="O45" s="135">
        <f>('comuni 2009_ul'!N45-'comuni 2007_ul'!N45)</f>
        <v>-3</v>
      </c>
      <c r="P45" s="135">
        <f>('comuni 2009_ul'!O45-'comuni 2007_ul'!O45)</f>
        <v>13</v>
      </c>
      <c r="Q45" s="135">
        <f>('comuni 2009_ul'!P45-'comuni 2007_ul'!P45)</f>
        <v>0</v>
      </c>
      <c r="R45" s="135">
        <f>('comuni 2009_ul'!Q45-'comuni 2007_ul'!Q45)</f>
        <v>-2</v>
      </c>
      <c r="S45" s="135">
        <f>('comuni 2009_ul'!R45-'comuni 2007_ul'!R45)</f>
        <v>0</v>
      </c>
      <c r="T45" s="135">
        <f>('comuni 2009_ul'!S45-'comuni 2007_ul'!S45)</f>
        <v>1</v>
      </c>
    </row>
    <row r="46" spans="1:20" ht="12.75">
      <c r="A46" s="134" t="s">
        <v>70</v>
      </c>
      <c r="B46" s="135">
        <f>('comuni 2009_ul'!T46-'comuni 2007_ul'!T46)</f>
        <v>12</v>
      </c>
      <c r="C46" s="135">
        <f>('comuni 2009_ul'!B46-'comuni 2007_ul'!B46)</f>
        <v>0</v>
      </c>
      <c r="D46" s="135">
        <f>('comuni 2009_ul'!C46-'comuni 2007_ul'!C46)</f>
        <v>0</v>
      </c>
      <c r="E46" s="135">
        <f>('comuni 2009_ul'!D46-'comuni 2007_ul'!D46)</f>
        <v>0</v>
      </c>
      <c r="F46" s="135">
        <f>('comuni 2009_ul'!E46-'comuni 2007_ul'!E46)</f>
        <v>0</v>
      </c>
      <c r="G46" s="135">
        <f>('comuni 2009_ul'!F46-'comuni 2007_ul'!F46)</f>
        <v>0</v>
      </c>
      <c r="H46" s="135">
        <f>('comuni 2009_ul'!G46-'comuni 2007_ul'!G46)</f>
        <v>0</v>
      </c>
      <c r="I46" s="135">
        <f>('comuni 2009_ul'!H46-'comuni 2007_ul'!H46)</f>
        <v>1</v>
      </c>
      <c r="J46" s="135">
        <f>('comuni 2009_ul'!I46-'comuni 2007_ul'!I46)</f>
        <v>0</v>
      </c>
      <c r="K46" s="135">
        <f>('comuni 2009_ul'!J46-'comuni 2007_ul'!J46)</f>
        <v>1</v>
      </c>
      <c r="L46" s="135">
        <f>('comuni 2009_ul'!K46-'comuni 2007_ul'!K46)</f>
        <v>0</v>
      </c>
      <c r="M46" s="135">
        <f>('comuni 2009_ul'!L46-'comuni 2007_ul'!L46)</f>
        <v>0</v>
      </c>
      <c r="N46" s="135">
        <f>('comuni 2009_ul'!M46-'comuni 2007_ul'!M46)</f>
        <v>1</v>
      </c>
      <c r="O46" s="135">
        <f>('comuni 2009_ul'!N46-'comuni 2007_ul'!N46)</f>
        <v>0</v>
      </c>
      <c r="P46" s="135">
        <f>('comuni 2009_ul'!O46-'comuni 2007_ul'!O46)</f>
        <v>9</v>
      </c>
      <c r="Q46" s="135">
        <f>('comuni 2009_ul'!P46-'comuni 2007_ul'!P46)</f>
        <v>1</v>
      </c>
      <c r="R46" s="135">
        <f>('comuni 2009_ul'!Q46-'comuni 2007_ul'!Q46)</f>
        <v>-1</v>
      </c>
      <c r="S46" s="135">
        <f>('comuni 2009_ul'!R46-'comuni 2007_ul'!R46)</f>
        <v>0</v>
      </c>
      <c r="T46" s="135">
        <f>('comuni 2009_ul'!S46-'comuni 2007_ul'!S46)</f>
        <v>0</v>
      </c>
    </row>
    <row r="47" spans="1:20" ht="12.75">
      <c r="A47" s="134" t="s">
        <v>71</v>
      </c>
      <c r="B47" s="135">
        <f>('comuni 2009_ul'!T47-'comuni 2007_ul'!T47)</f>
        <v>-54</v>
      </c>
      <c r="C47" s="135">
        <f>('comuni 2009_ul'!B47-'comuni 2007_ul'!B47)</f>
        <v>-1</v>
      </c>
      <c r="D47" s="135">
        <f>('comuni 2009_ul'!C47-'comuni 2007_ul'!C47)</f>
        <v>0</v>
      </c>
      <c r="E47" s="135">
        <f>('comuni 2009_ul'!D47-'comuni 2007_ul'!D47)</f>
        <v>0</v>
      </c>
      <c r="F47" s="135">
        <f>('comuni 2009_ul'!E47-'comuni 2007_ul'!E47)</f>
        <v>1</v>
      </c>
      <c r="G47" s="135">
        <f>('comuni 2009_ul'!F47-'comuni 2007_ul'!F47)</f>
        <v>1</v>
      </c>
      <c r="H47" s="135">
        <f>('comuni 2009_ul'!G47-'comuni 2007_ul'!G47)</f>
        <v>-1</v>
      </c>
      <c r="I47" s="135">
        <f>('comuni 2009_ul'!H47-'comuni 2007_ul'!H47)</f>
        <v>-48</v>
      </c>
      <c r="J47" s="135">
        <f>('comuni 2009_ul'!I47-'comuni 2007_ul'!I47)</f>
        <v>-2</v>
      </c>
      <c r="K47" s="135">
        <f>('comuni 2009_ul'!J47-'comuni 2007_ul'!J47)</f>
        <v>0</v>
      </c>
      <c r="L47" s="135">
        <f>('comuni 2009_ul'!K47-'comuni 2007_ul'!K47)</f>
        <v>-2</v>
      </c>
      <c r="M47" s="135">
        <f>('comuni 2009_ul'!L47-'comuni 2007_ul'!L47)</f>
        <v>0</v>
      </c>
      <c r="N47" s="135">
        <f>('comuni 2009_ul'!M47-'comuni 2007_ul'!M47)</f>
        <v>0</v>
      </c>
      <c r="O47" s="135">
        <f>('comuni 2009_ul'!N47-'comuni 2007_ul'!N47)</f>
        <v>-1</v>
      </c>
      <c r="P47" s="135">
        <f>('comuni 2009_ul'!O47-'comuni 2007_ul'!O47)</f>
        <v>4</v>
      </c>
      <c r="Q47" s="135">
        <f>('comuni 2009_ul'!P47-'comuni 2007_ul'!P47)</f>
        <v>-5</v>
      </c>
      <c r="R47" s="135">
        <f>('comuni 2009_ul'!Q47-'comuni 2007_ul'!Q47)</f>
        <v>-1</v>
      </c>
      <c r="S47" s="135">
        <f>('comuni 2009_ul'!R47-'comuni 2007_ul'!R47)</f>
        <v>1</v>
      </c>
      <c r="T47" s="135">
        <f>('comuni 2009_ul'!S47-'comuni 2007_ul'!S47)</f>
        <v>0</v>
      </c>
    </row>
    <row r="48" spans="1:20" ht="12.75">
      <c r="A48" s="134" t="s">
        <v>72</v>
      </c>
      <c r="B48" s="135">
        <f>('comuni 2009_ul'!T48-'comuni 2007_ul'!T48)</f>
        <v>272</v>
      </c>
      <c r="C48" s="135">
        <f>('comuni 2009_ul'!B48-'comuni 2007_ul'!B48)</f>
        <v>17</v>
      </c>
      <c r="D48" s="135">
        <f>('comuni 2009_ul'!C48-'comuni 2007_ul'!C48)</f>
        <v>2</v>
      </c>
      <c r="E48" s="135">
        <f>('comuni 2009_ul'!D48-'comuni 2007_ul'!D48)</f>
        <v>-2</v>
      </c>
      <c r="F48" s="135">
        <f>('comuni 2009_ul'!E48-'comuni 2007_ul'!E48)</f>
        <v>-2</v>
      </c>
      <c r="G48" s="135">
        <f>('comuni 2009_ul'!F48-'comuni 2007_ul'!F48)</f>
        <v>-2</v>
      </c>
      <c r="H48" s="135">
        <f>('comuni 2009_ul'!G48-'comuni 2007_ul'!G48)</f>
        <v>0</v>
      </c>
      <c r="I48" s="135">
        <f>('comuni 2009_ul'!H48-'comuni 2007_ul'!H48)</f>
        <v>113</v>
      </c>
      <c r="J48" s="135">
        <f>('comuni 2009_ul'!I48-'comuni 2007_ul'!I48)</f>
        <v>2</v>
      </c>
      <c r="K48" s="135">
        <f>('comuni 2009_ul'!J48-'comuni 2007_ul'!J48)</f>
        <v>-5</v>
      </c>
      <c r="L48" s="135">
        <f>('comuni 2009_ul'!K48-'comuni 2007_ul'!K48)</f>
        <v>18</v>
      </c>
      <c r="M48" s="135">
        <f>('comuni 2009_ul'!L48-'comuni 2007_ul'!L48)</f>
        <v>0</v>
      </c>
      <c r="N48" s="135">
        <f>('comuni 2009_ul'!M48-'comuni 2007_ul'!M48)</f>
        <v>1</v>
      </c>
      <c r="O48" s="135">
        <f>('comuni 2009_ul'!N48-'comuni 2007_ul'!N48)</f>
        <v>-11</v>
      </c>
      <c r="P48" s="135">
        <f>('comuni 2009_ul'!O48-'comuni 2007_ul'!O48)</f>
        <v>132</v>
      </c>
      <c r="Q48" s="135">
        <f>('comuni 2009_ul'!P48-'comuni 2007_ul'!P48)</f>
        <v>7</v>
      </c>
      <c r="R48" s="135">
        <f>('comuni 2009_ul'!Q48-'comuni 2007_ul'!Q48)</f>
        <v>2</v>
      </c>
      <c r="S48" s="135">
        <f>('comuni 2009_ul'!R48-'comuni 2007_ul'!R48)</f>
        <v>2</v>
      </c>
      <c r="T48" s="135">
        <f>('comuni 2009_ul'!S48-'comuni 2007_ul'!S48)</f>
        <v>-2</v>
      </c>
    </row>
    <row r="49" spans="1:20" ht="12.75">
      <c r="A49" s="134" t="s">
        <v>73</v>
      </c>
      <c r="B49" s="135">
        <f>('comuni 2009_ul'!T49-'comuni 2007_ul'!T49)</f>
        <v>-7</v>
      </c>
      <c r="C49" s="135">
        <f>('comuni 2009_ul'!B49-'comuni 2007_ul'!B49)</f>
        <v>1</v>
      </c>
      <c r="D49" s="135">
        <f>('comuni 2009_ul'!C49-'comuni 2007_ul'!C49)</f>
        <v>0</v>
      </c>
      <c r="E49" s="135">
        <f>('comuni 2009_ul'!D49-'comuni 2007_ul'!D49)</f>
        <v>0</v>
      </c>
      <c r="F49" s="135">
        <f>('comuni 2009_ul'!E49-'comuni 2007_ul'!E49)</f>
        <v>0</v>
      </c>
      <c r="G49" s="135">
        <f>('comuni 2009_ul'!F49-'comuni 2007_ul'!F49)</f>
        <v>0</v>
      </c>
      <c r="H49" s="135">
        <f>('comuni 2009_ul'!G49-'comuni 2007_ul'!G49)</f>
        <v>1</v>
      </c>
      <c r="I49" s="135">
        <f>('comuni 2009_ul'!H49-'comuni 2007_ul'!H49)</f>
        <v>-3</v>
      </c>
      <c r="J49" s="135">
        <f>('comuni 2009_ul'!I49-'comuni 2007_ul'!I49)</f>
        <v>0</v>
      </c>
      <c r="K49" s="135">
        <f>('comuni 2009_ul'!J49-'comuni 2007_ul'!J49)</f>
        <v>0</v>
      </c>
      <c r="L49" s="135">
        <f>('comuni 2009_ul'!K49-'comuni 2007_ul'!K49)</f>
        <v>1</v>
      </c>
      <c r="M49" s="135">
        <f>('comuni 2009_ul'!L49-'comuni 2007_ul'!L49)</f>
        <v>0</v>
      </c>
      <c r="N49" s="135">
        <f>('comuni 2009_ul'!M49-'comuni 2007_ul'!M49)</f>
        <v>-1</v>
      </c>
      <c r="O49" s="135">
        <f>('comuni 2009_ul'!N49-'comuni 2007_ul'!N49)</f>
        <v>0</v>
      </c>
      <c r="P49" s="135">
        <f>('comuni 2009_ul'!O49-'comuni 2007_ul'!O49)</f>
        <v>-6</v>
      </c>
      <c r="Q49" s="135">
        <f>('comuni 2009_ul'!P49-'comuni 2007_ul'!P49)</f>
        <v>0</v>
      </c>
      <c r="R49" s="135">
        <f>('comuni 2009_ul'!Q49-'comuni 2007_ul'!Q49)</f>
        <v>0</v>
      </c>
      <c r="S49" s="135">
        <f>('comuni 2009_ul'!R49-'comuni 2007_ul'!R49)</f>
        <v>0</v>
      </c>
      <c r="T49" s="135">
        <f>('comuni 2009_ul'!S49-'comuni 2007_ul'!S49)</f>
        <v>0</v>
      </c>
    </row>
    <row r="50" spans="1:20" ht="25.5">
      <c r="A50" s="134" t="s">
        <v>74</v>
      </c>
      <c r="B50" s="135">
        <f>('comuni 2009_ul'!T50-'comuni 2007_ul'!T50)</f>
        <v>4</v>
      </c>
      <c r="C50" s="135">
        <f>('comuni 2009_ul'!B50-'comuni 2007_ul'!B50)</f>
        <v>1</v>
      </c>
      <c r="D50" s="135">
        <f>('comuni 2009_ul'!C50-'comuni 2007_ul'!C50)</f>
        <v>0</v>
      </c>
      <c r="E50" s="135">
        <f>('comuni 2009_ul'!D50-'comuni 2007_ul'!D50)</f>
        <v>0</v>
      </c>
      <c r="F50" s="135">
        <f>('comuni 2009_ul'!E50-'comuni 2007_ul'!E50)</f>
        <v>0</v>
      </c>
      <c r="G50" s="135">
        <f>('comuni 2009_ul'!F50-'comuni 2007_ul'!F50)</f>
        <v>0</v>
      </c>
      <c r="H50" s="135">
        <f>('comuni 2009_ul'!G50-'comuni 2007_ul'!G50)</f>
        <v>3</v>
      </c>
      <c r="I50" s="135">
        <f>('comuni 2009_ul'!H50-'comuni 2007_ul'!H50)</f>
        <v>0</v>
      </c>
      <c r="J50" s="135">
        <f>('comuni 2009_ul'!I50-'comuni 2007_ul'!I50)</f>
        <v>0</v>
      </c>
      <c r="K50" s="135">
        <f>('comuni 2009_ul'!J50-'comuni 2007_ul'!J50)</f>
        <v>-1</v>
      </c>
      <c r="L50" s="135">
        <f>('comuni 2009_ul'!K50-'comuni 2007_ul'!K50)</f>
        <v>1</v>
      </c>
      <c r="M50" s="135">
        <f>('comuni 2009_ul'!L50-'comuni 2007_ul'!L50)</f>
        <v>-1</v>
      </c>
      <c r="N50" s="135">
        <f>('comuni 2009_ul'!M50-'comuni 2007_ul'!M50)</f>
        <v>0</v>
      </c>
      <c r="O50" s="135">
        <f>('comuni 2009_ul'!N50-'comuni 2007_ul'!N50)</f>
        <v>0</v>
      </c>
      <c r="P50" s="135">
        <f>('comuni 2009_ul'!O50-'comuni 2007_ul'!O50)</f>
        <v>0</v>
      </c>
      <c r="Q50" s="135">
        <f>('comuni 2009_ul'!P50-'comuni 2007_ul'!P50)</f>
        <v>0</v>
      </c>
      <c r="R50" s="135">
        <f>('comuni 2009_ul'!Q50-'comuni 2007_ul'!Q50)</f>
        <v>-1</v>
      </c>
      <c r="S50" s="135">
        <f>('comuni 2009_ul'!R50-'comuni 2007_ul'!R50)</f>
        <v>1</v>
      </c>
      <c r="T50" s="135">
        <f>('comuni 2009_ul'!S50-'comuni 2007_ul'!S50)</f>
        <v>1</v>
      </c>
    </row>
    <row r="51" spans="1:20" ht="12.75">
      <c r="A51" s="134" t="s">
        <v>75</v>
      </c>
      <c r="B51" s="135">
        <f>('comuni 2009_ul'!T51-'comuni 2007_ul'!T51)</f>
        <v>-1</v>
      </c>
      <c r="C51" s="135">
        <f>('comuni 2009_ul'!B51-'comuni 2007_ul'!B51)</f>
        <v>0</v>
      </c>
      <c r="D51" s="135">
        <f>('comuni 2009_ul'!C51-'comuni 2007_ul'!C51)</f>
        <v>0</v>
      </c>
      <c r="E51" s="135">
        <f>('comuni 2009_ul'!D51-'comuni 2007_ul'!D51)</f>
        <v>0</v>
      </c>
      <c r="F51" s="135">
        <f>('comuni 2009_ul'!E51-'comuni 2007_ul'!E51)</f>
        <v>0</v>
      </c>
      <c r="G51" s="135">
        <f>('comuni 2009_ul'!F51-'comuni 2007_ul'!F51)</f>
        <v>0</v>
      </c>
      <c r="H51" s="135">
        <f>('comuni 2009_ul'!G51-'comuni 2007_ul'!G51)</f>
        <v>0</v>
      </c>
      <c r="I51" s="135">
        <f>('comuni 2009_ul'!H51-'comuni 2007_ul'!H51)</f>
        <v>0</v>
      </c>
      <c r="J51" s="135">
        <f>('comuni 2009_ul'!I51-'comuni 2007_ul'!I51)</f>
        <v>0</v>
      </c>
      <c r="K51" s="135">
        <f>('comuni 2009_ul'!J51-'comuni 2007_ul'!J51)</f>
        <v>0</v>
      </c>
      <c r="L51" s="135">
        <f>('comuni 2009_ul'!K51-'comuni 2007_ul'!K51)</f>
        <v>0</v>
      </c>
      <c r="M51" s="135">
        <f>('comuni 2009_ul'!L51-'comuni 2007_ul'!L51)</f>
        <v>0</v>
      </c>
      <c r="N51" s="135">
        <f>('comuni 2009_ul'!M51-'comuni 2007_ul'!M51)</f>
        <v>-1</v>
      </c>
      <c r="O51" s="135">
        <f>('comuni 2009_ul'!N51-'comuni 2007_ul'!N51)</f>
        <v>0</v>
      </c>
      <c r="P51" s="135">
        <f>('comuni 2009_ul'!O51-'comuni 2007_ul'!O51)</f>
        <v>0</v>
      </c>
      <c r="Q51" s="135">
        <f>('comuni 2009_ul'!P51-'comuni 2007_ul'!P51)</f>
        <v>0</v>
      </c>
      <c r="R51" s="135">
        <f>('comuni 2009_ul'!Q51-'comuni 2007_ul'!Q51)</f>
        <v>0</v>
      </c>
      <c r="S51" s="135">
        <f>('comuni 2009_ul'!R51-'comuni 2007_ul'!R51)</f>
        <v>0</v>
      </c>
      <c r="T51" s="135">
        <f>('comuni 2009_ul'!S51-'comuni 2007_ul'!S51)</f>
        <v>0</v>
      </c>
    </row>
    <row r="52" spans="1:20" ht="12.75">
      <c r="A52" s="134" t="s">
        <v>76</v>
      </c>
      <c r="B52" s="135">
        <f>('comuni 2009_ul'!T52-'comuni 2007_ul'!T52)</f>
        <v>3</v>
      </c>
      <c r="C52" s="135">
        <f>('comuni 2009_ul'!B52-'comuni 2007_ul'!B52)</f>
        <v>0</v>
      </c>
      <c r="D52" s="135">
        <f>('comuni 2009_ul'!C52-'comuni 2007_ul'!C52)</f>
        <v>0</v>
      </c>
      <c r="E52" s="135">
        <f>('comuni 2009_ul'!D52-'comuni 2007_ul'!D52)</f>
        <v>0</v>
      </c>
      <c r="F52" s="135">
        <f>('comuni 2009_ul'!E52-'comuni 2007_ul'!E52)</f>
        <v>0</v>
      </c>
      <c r="G52" s="135">
        <f>('comuni 2009_ul'!F52-'comuni 2007_ul'!F52)</f>
        <v>0</v>
      </c>
      <c r="H52" s="135">
        <f>('comuni 2009_ul'!G52-'comuni 2007_ul'!G52)</f>
        <v>0</v>
      </c>
      <c r="I52" s="135">
        <f>('comuni 2009_ul'!H52-'comuni 2007_ul'!H52)</f>
        <v>-1</v>
      </c>
      <c r="J52" s="135">
        <f>('comuni 2009_ul'!I52-'comuni 2007_ul'!I52)</f>
        <v>0</v>
      </c>
      <c r="K52" s="135">
        <f>('comuni 2009_ul'!J52-'comuni 2007_ul'!J52)</f>
        <v>-1</v>
      </c>
      <c r="L52" s="135">
        <f>('comuni 2009_ul'!K52-'comuni 2007_ul'!K52)</f>
        <v>0</v>
      </c>
      <c r="M52" s="135">
        <f>('comuni 2009_ul'!L52-'comuni 2007_ul'!L52)</f>
        <v>0</v>
      </c>
      <c r="N52" s="135">
        <f>('comuni 2009_ul'!M52-'comuni 2007_ul'!M52)</f>
        <v>0</v>
      </c>
      <c r="O52" s="135">
        <f>('comuni 2009_ul'!N52-'comuni 2007_ul'!N52)</f>
        <v>0</v>
      </c>
      <c r="P52" s="135">
        <f>('comuni 2009_ul'!O52-'comuni 2007_ul'!O52)</f>
        <v>6</v>
      </c>
      <c r="Q52" s="135">
        <f>('comuni 2009_ul'!P52-'comuni 2007_ul'!P52)</f>
        <v>-1</v>
      </c>
      <c r="R52" s="135">
        <f>('comuni 2009_ul'!Q52-'comuni 2007_ul'!Q52)</f>
        <v>0</v>
      </c>
      <c r="S52" s="135">
        <f>('comuni 2009_ul'!R52-'comuni 2007_ul'!R52)</f>
        <v>0</v>
      </c>
      <c r="T52" s="135">
        <f>('comuni 2009_ul'!S52-'comuni 2007_ul'!S52)</f>
        <v>0</v>
      </c>
    </row>
    <row r="53" spans="1:20" ht="25.5">
      <c r="A53" s="134" t="s">
        <v>77</v>
      </c>
      <c r="B53" s="135">
        <f>('comuni 2009_ul'!T53-'comuni 2007_ul'!T53)</f>
        <v>-18</v>
      </c>
      <c r="C53" s="135">
        <f>('comuni 2009_ul'!B53-'comuni 2007_ul'!B53)</f>
        <v>-4</v>
      </c>
      <c r="D53" s="135">
        <f>('comuni 2009_ul'!C53-'comuni 2007_ul'!C53)</f>
        <v>0</v>
      </c>
      <c r="E53" s="135">
        <f>('comuni 2009_ul'!D53-'comuni 2007_ul'!D53)</f>
        <v>0</v>
      </c>
      <c r="F53" s="135">
        <f>('comuni 2009_ul'!E53-'comuni 2007_ul'!E53)</f>
        <v>2</v>
      </c>
      <c r="G53" s="135">
        <f>('comuni 2009_ul'!F53-'comuni 2007_ul'!F53)</f>
        <v>0</v>
      </c>
      <c r="H53" s="135">
        <f>('comuni 2009_ul'!G53-'comuni 2007_ul'!G53)</f>
        <v>1</v>
      </c>
      <c r="I53" s="135">
        <f>('comuni 2009_ul'!H53-'comuni 2007_ul'!H53)</f>
        <v>-4</v>
      </c>
      <c r="J53" s="135">
        <f>('comuni 2009_ul'!I53-'comuni 2007_ul'!I53)</f>
        <v>2</v>
      </c>
      <c r="K53" s="135">
        <f>('comuni 2009_ul'!J53-'comuni 2007_ul'!J53)</f>
        <v>3</v>
      </c>
      <c r="L53" s="135">
        <f>('comuni 2009_ul'!K53-'comuni 2007_ul'!K53)</f>
        <v>-9</v>
      </c>
      <c r="M53" s="135">
        <f>('comuni 2009_ul'!L53-'comuni 2007_ul'!L53)</f>
        <v>-1</v>
      </c>
      <c r="N53" s="135">
        <f>('comuni 2009_ul'!M53-'comuni 2007_ul'!M53)</f>
        <v>2</v>
      </c>
      <c r="O53" s="135">
        <f>('comuni 2009_ul'!N53-'comuni 2007_ul'!N53)</f>
        <v>-1</v>
      </c>
      <c r="P53" s="135">
        <f>('comuni 2009_ul'!O53-'comuni 2007_ul'!O53)</f>
        <v>-13</v>
      </c>
      <c r="Q53" s="135">
        <f>('comuni 2009_ul'!P53-'comuni 2007_ul'!P53)</f>
        <v>0</v>
      </c>
      <c r="R53" s="135">
        <f>('comuni 2009_ul'!Q53-'comuni 2007_ul'!Q53)</f>
        <v>1</v>
      </c>
      <c r="S53" s="135">
        <f>('comuni 2009_ul'!R53-'comuni 2007_ul'!R53)</f>
        <v>1</v>
      </c>
      <c r="T53" s="135">
        <f>('comuni 2009_ul'!S53-'comuni 2007_ul'!S53)</f>
        <v>2</v>
      </c>
    </row>
    <row r="54" spans="1:20" ht="25.5">
      <c r="A54" s="134" t="s">
        <v>78</v>
      </c>
      <c r="B54" s="135">
        <f>('comuni 2009_ul'!T54-'comuni 2007_ul'!T54)</f>
        <v>1</v>
      </c>
      <c r="C54" s="135">
        <f>('comuni 2009_ul'!B54-'comuni 2007_ul'!B54)</f>
        <v>-1</v>
      </c>
      <c r="D54" s="135">
        <f>('comuni 2009_ul'!C54-'comuni 2007_ul'!C54)</f>
        <v>-1</v>
      </c>
      <c r="E54" s="135">
        <f>('comuni 2009_ul'!D54-'comuni 2007_ul'!D54)</f>
        <v>1</v>
      </c>
      <c r="F54" s="135">
        <f>('comuni 2009_ul'!E54-'comuni 2007_ul'!E54)</f>
        <v>0</v>
      </c>
      <c r="G54" s="135">
        <f>('comuni 2009_ul'!F54-'comuni 2007_ul'!F54)</f>
        <v>0</v>
      </c>
      <c r="H54" s="135">
        <f>('comuni 2009_ul'!G54-'comuni 2007_ul'!G54)</f>
        <v>1</v>
      </c>
      <c r="I54" s="135">
        <f>('comuni 2009_ul'!H54-'comuni 2007_ul'!H54)</f>
        <v>0</v>
      </c>
      <c r="J54" s="135">
        <f>('comuni 2009_ul'!I54-'comuni 2007_ul'!I54)</f>
        <v>1</v>
      </c>
      <c r="K54" s="135">
        <f>('comuni 2009_ul'!J54-'comuni 2007_ul'!J54)</f>
        <v>-1</v>
      </c>
      <c r="L54" s="135">
        <f>('comuni 2009_ul'!K54-'comuni 2007_ul'!K54)</f>
        <v>5</v>
      </c>
      <c r="M54" s="135">
        <f>('comuni 2009_ul'!L54-'comuni 2007_ul'!L54)</f>
        <v>0</v>
      </c>
      <c r="N54" s="135">
        <f>('comuni 2009_ul'!M54-'comuni 2007_ul'!M54)</f>
        <v>-4</v>
      </c>
      <c r="O54" s="135">
        <f>('comuni 2009_ul'!N54-'comuni 2007_ul'!N54)</f>
        <v>-3</v>
      </c>
      <c r="P54" s="135">
        <f>('comuni 2009_ul'!O54-'comuni 2007_ul'!O54)</f>
        <v>1</v>
      </c>
      <c r="Q54" s="135">
        <f>('comuni 2009_ul'!P54-'comuni 2007_ul'!P54)</f>
        <v>2</v>
      </c>
      <c r="R54" s="135">
        <f>('comuni 2009_ul'!Q54-'comuni 2007_ul'!Q54)</f>
        <v>0</v>
      </c>
      <c r="S54" s="135">
        <f>('comuni 2009_ul'!R54-'comuni 2007_ul'!R54)</f>
        <v>1</v>
      </c>
      <c r="T54" s="135">
        <f>('comuni 2009_ul'!S54-'comuni 2007_ul'!S54)</f>
        <v>-1</v>
      </c>
    </row>
    <row r="55" spans="1:20" ht="25.5">
      <c r="A55" s="134" t="s">
        <v>79</v>
      </c>
      <c r="B55" s="135">
        <f>('comuni 2009_ul'!T55-'comuni 2007_ul'!T55)</f>
        <v>-208</v>
      </c>
      <c r="C55" s="135">
        <f>('comuni 2009_ul'!B55-'comuni 2007_ul'!B55)</f>
        <v>-4</v>
      </c>
      <c r="D55" s="135">
        <f>('comuni 2009_ul'!C55-'comuni 2007_ul'!C55)</f>
        <v>0</v>
      </c>
      <c r="E55" s="135">
        <f>('comuni 2009_ul'!D55-'comuni 2007_ul'!D55)</f>
        <v>-1</v>
      </c>
      <c r="F55" s="135">
        <f>('comuni 2009_ul'!E55-'comuni 2007_ul'!E55)</f>
        <v>0</v>
      </c>
      <c r="G55" s="135">
        <f>('comuni 2009_ul'!F55-'comuni 2007_ul'!F55)</f>
        <v>0</v>
      </c>
      <c r="H55" s="135">
        <f>('comuni 2009_ul'!G55-'comuni 2007_ul'!G55)</f>
        <v>-1</v>
      </c>
      <c r="I55" s="135">
        <f>('comuni 2009_ul'!H55-'comuni 2007_ul'!H55)</f>
        <v>-62</v>
      </c>
      <c r="J55" s="135">
        <f>('comuni 2009_ul'!I55-'comuni 2007_ul'!I55)</f>
        <v>-1</v>
      </c>
      <c r="K55" s="135">
        <f>('comuni 2009_ul'!J55-'comuni 2007_ul'!J55)</f>
        <v>-1</v>
      </c>
      <c r="L55" s="135">
        <f>('comuni 2009_ul'!K55-'comuni 2007_ul'!K55)</f>
        <v>-13</v>
      </c>
      <c r="M55" s="135">
        <f>('comuni 2009_ul'!L55-'comuni 2007_ul'!L55)</f>
        <v>0</v>
      </c>
      <c r="N55" s="135">
        <f>('comuni 2009_ul'!M55-'comuni 2007_ul'!M55)</f>
        <v>-34</v>
      </c>
      <c r="O55" s="135">
        <f>('comuni 2009_ul'!N55-'comuni 2007_ul'!N55)</f>
        <v>0</v>
      </c>
      <c r="P55" s="135">
        <f>('comuni 2009_ul'!O55-'comuni 2007_ul'!O55)</f>
        <v>-86</v>
      </c>
      <c r="Q55" s="135">
        <f>('comuni 2009_ul'!P55-'comuni 2007_ul'!P55)</f>
        <v>-1</v>
      </c>
      <c r="R55" s="135">
        <f>('comuni 2009_ul'!Q55-'comuni 2007_ul'!Q55)</f>
        <v>-4</v>
      </c>
      <c r="S55" s="135">
        <f>('comuni 2009_ul'!R55-'comuni 2007_ul'!R55)</f>
        <v>1</v>
      </c>
      <c r="T55" s="135">
        <f>('comuni 2009_ul'!S55-'comuni 2007_ul'!S55)</f>
        <v>-1</v>
      </c>
    </row>
    <row r="56" spans="1:20" ht="25.5">
      <c r="A56" s="134" t="s">
        <v>80</v>
      </c>
      <c r="B56" s="135">
        <f>('comuni 2009_ul'!T56-'comuni 2007_ul'!T56)</f>
        <v>-2</v>
      </c>
      <c r="C56" s="135">
        <f>('comuni 2009_ul'!B56-'comuni 2007_ul'!B56)</f>
        <v>0</v>
      </c>
      <c r="D56" s="135">
        <f>('comuni 2009_ul'!C56-'comuni 2007_ul'!C56)</f>
        <v>0</v>
      </c>
      <c r="E56" s="135">
        <f>('comuni 2009_ul'!D56-'comuni 2007_ul'!D56)</f>
        <v>0</v>
      </c>
      <c r="F56" s="135">
        <f>('comuni 2009_ul'!E56-'comuni 2007_ul'!E56)</f>
        <v>0</v>
      </c>
      <c r="G56" s="135">
        <f>('comuni 2009_ul'!F56-'comuni 2007_ul'!F56)</f>
        <v>0</v>
      </c>
      <c r="H56" s="135">
        <f>('comuni 2009_ul'!G56-'comuni 2007_ul'!G56)</f>
        <v>0</v>
      </c>
      <c r="I56" s="135">
        <f>('comuni 2009_ul'!H56-'comuni 2007_ul'!H56)</f>
        <v>0</v>
      </c>
      <c r="J56" s="135">
        <f>('comuni 2009_ul'!I56-'comuni 2007_ul'!I56)</f>
        <v>0</v>
      </c>
      <c r="K56" s="135">
        <f>('comuni 2009_ul'!J56-'comuni 2007_ul'!J56)</f>
        <v>0</v>
      </c>
      <c r="L56" s="135">
        <f>('comuni 2009_ul'!K56-'comuni 2007_ul'!K56)</f>
        <v>-1</v>
      </c>
      <c r="M56" s="135">
        <f>('comuni 2009_ul'!L56-'comuni 2007_ul'!L56)</f>
        <v>0</v>
      </c>
      <c r="N56" s="135">
        <f>('comuni 2009_ul'!M56-'comuni 2007_ul'!M56)</f>
        <v>0</v>
      </c>
      <c r="O56" s="135">
        <f>('comuni 2009_ul'!N56-'comuni 2007_ul'!N56)</f>
        <v>0</v>
      </c>
      <c r="P56" s="135">
        <f>('comuni 2009_ul'!O56-'comuni 2007_ul'!O56)</f>
        <v>-1</v>
      </c>
      <c r="Q56" s="135">
        <f>('comuni 2009_ul'!P56-'comuni 2007_ul'!P56)</f>
        <v>0</v>
      </c>
      <c r="R56" s="135">
        <f>('comuni 2009_ul'!Q56-'comuni 2007_ul'!Q56)</f>
        <v>0</v>
      </c>
      <c r="S56" s="135">
        <f>('comuni 2009_ul'!R56-'comuni 2007_ul'!R56)</f>
        <v>0</v>
      </c>
      <c r="T56" s="135">
        <f>('comuni 2009_ul'!S56-'comuni 2007_ul'!S56)</f>
        <v>0</v>
      </c>
    </row>
    <row r="57" spans="1:20" ht="25.5">
      <c r="A57" s="134" t="s">
        <v>81</v>
      </c>
      <c r="B57" s="135">
        <f>('comuni 2009_ul'!T57-'comuni 2007_ul'!T57)</f>
        <v>80</v>
      </c>
      <c r="C57" s="135">
        <f>('comuni 2009_ul'!B57-'comuni 2007_ul'!B57)</f>
        <v>4</v>
      </c>
      <c r="D57" s="135">
        <f>('comuni 2009_ul'!C57-'comuni 2007_ul'!C57)</f>
        <v>0</v>
      </c>
      <c r="E57" s="135">
        <f>('comuni 2009_ul'!D57-'comuni 2007_ul'!D57)</f>
        <v>0</v>
      </c>
      <c r="F57" s="135">
        <f>('comuni 2009_ul'!E57-'comuni 2007_ul'!E57)</f>
        <v>0</v>
      </c>
      <c r="G57" s="135">
        <f>('comuni 2009_ul'!F57-'comuni 2007_ul'!F57)</f>
        <v>1</v>
      </c>
      <c r="H57" s="135">
        <f>('comuni 2009_ul'!G57-'comuni 2007_ul'!G57)</f>
        <v>3</v>
      </c>
      <c r="I57" s="135">
        <f>('comuni 2009_ul'!H57-'comuni 2007_ul'!H57)</f>
        <v>11</v>
      </c>
      <c r="J57" s="135">
        <f>('comuni 2009_ul'!I57-'comuni 2007_ul'!I57)</f>
        <v>3</v>
      </c>
      <c r="K57" s="135">
        <f>('comuni 2009_ul'!J57-'comuni 2007_ul'!J57)</f>
        <v>0</v>
      </c>
      <c r="L57" s="135">
        <f>('comuni 2009_ul'!K57-'comuni 2007_ul'!K57)</f>
        <v>22</v>
      </c>
      <c r="M57" s="135">
        <f>('comuni 2009_ul'!L57-'comuni 2007_ul'!L57)</f>
        <v>-1</v>
      </c>
      <c r="N57" s="135">
        <f>('comuni 2009_ul'!M57-'comuni 2007_ul'!M57)</f>
        <v>12</v>
      </c>
      <c r="O57" s="135">
        <f>('comuni 2009_ul'!N57-'comuni 2007_ul'!N57)</f>
        <v>0</v>
      </c>
      <c r="P57" s="135">
        <f>('comuni 2009_ul'!O57-'comuni 2007_ul'!O57)</f>
        <v>23</v>
      </c>
      <c r="Q57" s="135">
        <f>('comuni 2009_ul'!P57-'comuni 2007_ul'!P57)</f>
        <v>1</v>
      </c>
      <c r="R57" s="135">
        <f>('comuni 2009_ul'!Q57-'comuni 2007_ul'!Q57)</f>
        <v>-2</v>
      </c>
      <c r="S57" s="135">
        <f>('comuni 2009_ul'!R57-'comuni 2007_ul'!R57)</f>
        <v>2</v>
      </c>
      <c r="T57" s="135">
        <f>('comuni 2009_ul'!S57-'comuni 2007_ul'!S57)</f>
        <v>1</v>
      </c>
    </row>
    <row r="58" spans="1:20" ht="12.75">
      <c r="A58" s="134" t="s">
        <v>82</v>
      </c>
      <c r="B58" s="135">
        <f>('comuni 2009_ul'!T58-'comuni 2007_ul'!T58)</f>
        <v>193</v>
      </c>
      <c r="C58" s="135">
        <f>('comuni 2009_ul'!B58-'comuni 2007_ul'!B58)</f>
        <v>1</v>
      </c>
      <c r="D58" s="135">
        <f>('comuni 2009_ul'!C58-'comuni 2007_ul'!C58)</f>
        <v>7</v>
      </c>
      <c r="E58" s="135">
        <f>('comuni 2009_ul'!D58-'comuni 2007_ul'!D58)</f>
        <v>1</v>
      </c>
      <c r="F58" s="135">
        <f>('comuni 2009_ul'!E58-'comuni 2007_ul'!E58)</f>
        <v>-2</v>
      </c>
      <c r="G58" s="135">
        <f>('comuni 2009_ul'!F58-'comuni 2007_ul'!F58)</f>
        <v>3</v>
      </c>
      <c r="H58" s="135">
        <f>('comuni 2009_ul'!G58-'comuni 2007_ul'!G58)</f>
        <v>0</v>
      </c>
      <c r="I58" s="135">
        <f>('comuni 2009_ul'!H58-'comuni 2007_ul'!H58)</f>
        <v>63</v>
      </c>
      <c r="J58" s="135">
        <f>('comuni 2009_ul'!I58-'comuni 2007_ul'!I58)</f>
        <v>2</v>
      </c>
      <c r="K58" s="135">
        <f>('comuni 2009_ul'!J58-'comuni 2007_ul'!J58)</f>
        <v>-1</v>
      </c>
      <c r="L58" s="135">
        <f>('comuni 2009_ul'!K58-'comuni 2007_ul'!K58)</f>
        <v>24</v>
      </c>
      <c r="M58" s="135">
        <f>('comuni 2009_ul'!L58-'comuni 2007_ul'!L58)</f>
        <v>7</v>
      </c>
      <c r="N58" s="135">
        <f>('comuni 2009_ul'!M58-'comuni 2007_ul'!M58)</f>
        <v>0</v>
      </c>
      <c r="O58" s="135">
        <f>('comuni 2009_ul'!N58-'comuni 2007_ul'!N58)</f>
        <v>4</v>
      </c>
      <c r="P58" s="135">
        <f>('comuni 2009_ul'!O58-'comuni 2007_ul'!O58)</f>
        <v>62</v>
      </c>
      <c r="Q58" s="135">
        <f>('comuni 2009_ul'!P58-'comuni 2007_ul'!P58)</f>
        <v>5</v>
      </c>
      <c r="R58" s="135">
        <f>('comuni 2009_ul'!Q58-'comuni 2007_ul'!Q58)</f>
        <v>14</v>
      </c>
      <c r="S58" s="135">
        <f>('comuni 2009_ul'!R58-'comuni 2007_ul'!R58)</f>
        <v>3</v>
      </c>
      <c r="T58" s="135">
        <f>('comuni 2009_ul'!S58-'comuni 2007_ul'!S58)</f>
        <v>0</v>
      </c>
    </row>
    <row r="59" spans="1:20" ht="12.75">
      <c r="A59" s="134" t="s">
        <v>83</v>
      </c>
      <c r="B59" s="135">
        <f>('comuni 2009_ul'!T59-'comuni 2007_ul'!T59)</f>
        <v>74</v>
      </c>
      <c r="C59" s="135">
        <f>('comuni 2009_ul'!B59-'comuni 2007_ul'!B59)</f>
        <v>1</v>
      </c>
      <c r="D59" s="135">
        <f>('comuni 2009_ul'!C59-'comuni 2007_ul'!C59)</f>
        <v>5</v>
      </c>
      <c r="E59" s="135">
        <f>('comuni 2009_ul'!D59-'comuni 2007_ul'!D59)</f>
        <v>0</v>
      </c>
      <c r="F59" s="135">
        <f>('comuni 2009_ul'!E59-'comuni 2007_ul'!E59)</f>
        <v>2</v>
      </c>
      <c r="G59" s="135">
        <f>('comuni 2009_ul'!F59-'comuni 2007_ul'!F59)</f>
        <v>0</v>
      </c>
      <c r="H59" s="135">
        <f>('comuni 2009_ul'!G59-'comuni 2007_ul'!G59)</f>
        <v>1</v>
      </c>
      <c r="I59" s="135">
        <f>('comuni 2009_ul'!H59-'comuni 2007_ul'!H59)</f>
        <v>8</v>
      </c>
      <c r="J59" s="135">
        <f>('comuni 2009_ul'!I59-'comuni 2007_ul'!I59)</f>
        <v>0</v>
      </c>
      <c r="K59" s="135">
        <f>('comuni 2009_ul'!J59-'comuni 2007_ul'!J59)</f>
        <v>0</v>
      </c>
      <c r="L59" s="135">
        <f>('comuni 2009_ul'!K59-'comuni 2007_ul'!K59)</f>
        <v>18</v>
      </c>
      <c r="M59" s="135">
        <f>('comuni 2009_ul'!L59-'comuni 2007_ul'!L59)</f>
        <v>-2</v>
      </c>
      <c r="N59" s="135">
        <f>('comuni 2009_ul'!M59-'comuni 2007_ul'!M59)</f>
        <v>4</v>
      </c>
      <c r="O59" s="135">
        <f>('comuni 2009_ul'!N59-'comuni 2007_ul'!N59)</f>
        <v>-1</v>
      </c>
      <c r="P59" s="135">
        <f>('comuni 2009_ul'!O59-'comuni 2007_ul'!O59)</f>
        <v>31</v>
      </c>
      <c r="Q59" s="135">
        <f>('comuni 2009_ul'!P59-'comuni 2007_ul'!P59)</f>
        <v>2</v>
      </c>
      <c r="R59" s="135">
        <f>('comuni 2009_ul'!Q59-'comuni 2007_ul'!Q59)</f>
        <v>2</v>
      </c>
      <c r="S59" s="135">
        <f>('comuni 2009_ul'!R59-'comuni 2007_ul'!R59)</f>
        <v>4</v>
      </c>
      <c r="T59" s="135">
        <f>('comuni 2009_ul'!S59-'comuni 2007_ul'!S59)</f>
        <v>-1</v>
      </c>
    </row>
    <row r="60" spans="1:20" ht="25.5">
      <c r="A60" s="134" t="s">
        <v>84</v>
      </c>
      <c r="B60" s="135">
        <f>('comuni 2009_ul'!T60-'comuni 2007_ul'!T60)</f>
        <v>-29</v>
      </c>
      <c r="C60" s="135">
        <f>('comuni 2009_ul'!B60-'comuni 2007_ul'!B60)</f>
        <v>-2</v>
      </c>
      <c r="D60" s="135">
        <f>('comuni 2009_ul'!C60-'comuni 2007_ul'!C60)</f>
        <v>-3</v>
      </c>
      <c r="E60" s="135">
        <f>('comuni 2009_ul'!D60-'comuni 2007_ul'!D60)</f>
        <v>0</v>
      </c>
      <c r="F60" s="135">
        <f>('comuni 2009_ul'!E60-'comuni 2007_ul'!E60)</f>
        <v>0</v>
      </c>
      <c r="G60" s="135">
        <f>('comuni 2009_ul'!F60-'comuni 2007_ul'!F60)</f>
        <v>-2</v>
      </c>
      <c r="H60" s="135">
        <f>('comuni 2009_ul'!G60-'comuni 2007_ul'!G60)</f>
        <v>3</v>
      </c>
      <c r="I60" s="135">
        <f>('comuni 2009_ul'!H60-'comuni 2007_ul'!H60)</f>
        <v>-5</v>
      </c>
      <c r="J60" s="135">
        <f>('comuni 2009_ul'!I60-'comuni 2007_ul'!I60)</f>
        <v>1</v>
      </c>
      <c r="K60" s="135">
        <f>('comuni 2009_ul'!J60-'comuni 2007_ul'!J60)</f>
        <v>0</v>
      </c>
      <c r="L60" s="135">
        <f>('comuni 2009_ul'!K60-'comuni 2007_ul'!K60)</f>
        <v>-6</v>
      </c>
      <c r="M60" s="135">
        <f>('comuni 2009_ul'!L60-'comuni 2007_ul'!L60)</f>
        <v>0</v>
      </c>
      <c r="N60" s="135">
        <f>('comuni 2009_ul'!M60-'comuni 2007_ul'!M60)</f>
        <v>2</v>
      </c>
      <c r="O60" s="135">
        <f>('comuni 2009_ul'!N60-'comuni 2007_ul'!N60)</f>
        <v>5</v>
      </c>
      <c r="P60" s="135">
        <f>('comuni 2009_ul'!O60-'comuni 2007_ul'!O60)</f>
        <v>-23</v>
      </c>
      <c r="Q60" s="135">
        <f>('comuni 2009_ul'!P60-'comuni 2007_ul'!P60)</f>
        <v>3</v>
      </c>
      <c r="R60" s="135">
        <f>('comuni 2009_ul'!Q60-'comuni 2007_ul'!Q60)</f>
        <v>-3</v>
      </c>
      <c r="S60" s="135">
        <f>('comuni 2009_ul'!R60-'comuni 2007_ul'!R60)</f>
        <v>0</v>
      </c>
      <c r="T60" s="135">
        <f>('comuni 2009_ul'!S60-'comuni 2007_ul'!S60)</f>
        <v>1</v>
      </c>
    </row>
    <row r="61" spans="1:20" ht="25.5">
      <c r="A61" s="134" t="s">
        <v>85</v>
      </c>
      <c r="B61" s="135">
        <f>('comuni 2009_ul'!T61-'comuni 2007_ul'!T61)</f>
        <v>38</v>
      </c>
      <c r="C61" s="135">
        <f>('comuni 2009_ul'!B61-'comuni 2007_ul'!B61)</f>
        <v>-3</v>
      </c>
      <c r="D61" s="135">
        <f>('comuni 2009_ul'!C61-'comuni 2007_ul'!C61)</f>
        <v>5</v>
      </c>
      <c r="E61" s="135">
        <f>('comuni 2009_ul'!D61-'comuni 2007_ul'!D61)</f>
        <v>4</v>
      </c>
      <c r="F61" s="135">
        <f>('comuni 2009_ul'!E61-'comuni 2007_ul'!E61)</f>
        <v>2</v>
      </c>
      <c r="G61" s="135">
        <f>('comuni 2009_ul'!F61-'comuni 2007_ul'!F61)</f>
        <v>2</v>
      </c>
      <c r="H61" s="135">
        <f>('comuni 2009_ul'!G61-'comuni 2007_ul'!G61)</f>
        <v>0</v>
      </c>
      <c r="I61" s="135">
        <f>('comuni 2009_ul'!H61-'comuni 2007_ul'!H61)</f>
        <v>6</v>
      </c>
      <c r="J61" s="135">
        <f>('comuni 2009_ul'!I61-'comuni 2007_ul'!I61)</f>
        <v>4</v>
      </c>
      <c r="K61" s="135">
        <f>('comuni 2009_ul'!J61-'comuni 2007_ul'!J61)</f>
        <v>-2</v>
      </c>
      <c r="L61" s="135">
        <f>('comuni 2009_ul'!K61-'comuni 2007_ul'!K61)</f>
        <v>8</v>
      </c>
      <c r="M61" s="135">
        <f>('comuni 2009_ul'!L61-'comuni 2007_ul'!L61)</f>
        <v>4</v>
      </c>
      <c r="N61" s="135">
        <f>('comuni 2009_ul'!M61-'comuni 2007_ul'!M61)</f>
        <v>6</v>
      </c>
      <c r="O61" s="135">
        <f>('comuni 2009_ul'!N61-'comuni 2007_ul'!N61)</f>
        <v>4</v>
      </c>
      <c r="P61" s="135">
        <f>('comuni 2009_ul'!O61-'comuni 2007_ul'!O61)</f>
        <v>-6</v>
      </c>
      <c r="Q61" s="135">
        <f>('comuni 2009_ul'!P61-'comuni 2007_ul'!P61)</f>
        <v>2</v>
      </c>
      <c r="R61" s="135">
        <f>('comuni 2009_ul'!Q61-'comuni 2007_ul'!Q61)</f>
        <v>1</v>
      </c>
      <c r="S61" s="135">
        <f>('comuni 2009_ul'!R61-'comuni 2007_ul'!R61)</f>
        <v>2</v>
      </c>
      <c r="T61" s="135">
        <f>('comuni 2009_ul'!S61-'comuni 2007_ul'!S61)</f>
        <v>-1</v>
      </c>
    </row>
    <row r="62" spans="1:20" ht="12.75">
      <c r="A62" s="134" t="s">
        <v>86</v>
      </c>
      <c r="B62" s="135">
        <f>('comuni 2009_ul'!T62-'comuni 2007_ul'!T62)</f>
        <v>-9</v>
      </c>
      <c r="C62" s="135">
        <f>('comuni 2009_ul'!B62-'comuni 2007_ul'!B62)</f>
        <v>0</v>
      </c>
      <c r="D62" s="135">
        <f>('comuni 2009_ul'!C62-'comuni 2007_ul'!C62)</f>
        <v>0</v>
      </c>
      <c r="E62" s="135">
        <f>('comuni 2009_ul'!D62-'comuni 2007_ul'!D62)</f>
        <v>0</v>
      </c>
      <c r="F62" s="135">
        <f>('comuni 2009_ul'!E62-'comuni 2007_ul'!E62)</f>
        <v>-2</v>
      </c>
      <c r="G62" s="135">
        <f>('comuni 2009_ul'!F62-'comuni 2007_ul'!F62)</f>
        <v>0</v>
      </c>
      <c r="H62" s="135">
        <f>('comuni 2009_ul'!G62-'comuni 2007_ul'!G62)</f>
        <v>-1</v>
      </c>
      <c r="I62" s="135">
        <f>('comuni 2009_ul'!H62-'comuni 2007_ul'!H62)</f>
        <v>0</v>
      </c>
      <c r="J62" s="135">
        <f>('comuni 2009_ul'!I62-'comuni 2007_ul'!I62)</f>
        <v>0</v>
      </c>
      <c r="K62" s="135">
        <f>('comuni 2009_ul'!J62-'comuni 2007_ul'!J62)</f>
        <v>0</v>
      </c>
      <c r="L62" s="135">
        <f>('comuni 2009_ul'!K62-'comuni 2007_ul'!K62)</f>
        <v>-1</v>
      </c>
      <c r="M62" s="135">
        <f>('comuni 2009_ul'!L62-'comuni 2007_ul'!L62)</f>
        <v>0</v>
      </c>
      <c r="N62" s="135">
        <f>('comuni 2009_ul'!M62-'comuni 2007_ul'!M62)</f>
        <v>0</v>
      </c>
      <c r="O62" s="135">
        <f>('comuni 2009_ul'!N62-'comuni 2007_ul'!N62)</f>
        <v>0</v>
      </c>
      <c r="P62" s="135">
        <f>('comuni 2009_ul'!O62-'comuni 2007_ul'!O62)</f>
        <v>-6</v>
      </c>
      <c r="Q62" s="135">
        <f>('comuni 2009_ul'!P62-'comuni 2007_ul'!P62)</f>
        <v>1</v>
      </c>
      <c r="R62" s="135">
        <f>('comuni 2009_ul'!Q62-'comuni 2007_ul'!Q62)</f>
        <v>0</v>
      </c>
      <c r="S62" s="135">
        <f>('comuni 2009_ul'!R62-'comuni 2007_ul'!R62)</f>
        <v>0</v>
      </c>
      <c r="T62" s="135">
        <f>('comuni 2009_ul'!S62-'comuni 2007_ul'!S62)</f>
        <v>0</v>
      </c>
    </row>
    <row r="63" spans="1:20" ht="12.75">
      <c r="A63" s="134" t="s">
        <v>87</v>
      </c>
      <c r="B63" s="135">
        <f>('comuni 2009_ul'!T63-'comuni 2007_ul'!T63)</f>
        <v>-33</v>
      </c>
      <c r="C63" s="135">
        <f>('comuni 2009_ul'!B63-'comuni 2007_ul'!B63)</f>
        <v>0</v>
      </c>
      <c r="D63" s="135">
        <f>('comuni 2009_ul'!C63-'comuni 2007_ul'!C63)</f>
        <v>-2</v>
      </c>
      <c r="E63" s="135">
        <f>('comuni 2009_ul'!D63-'comuni 2007_ul'!D63)</f>
        <v>0</v>
      </c>
      <c r="F63" s="135">
        <f>('comuni 2009_ul'!E63-'comuni 2007_ul'!E63)</f>
        <v>0</v>
      </c>
      <c r="G63" s="135">
        <f>('comuni 2009_ul'!F63-'comuni 2007_ul'!F63)</f>
        <v>1</v>
      </c>
      <c r="H63" s="135">
        <f>('comuni 2009_ul'!G63-'comuni 2007_ul'!G63)</f>
        <v>-4</v>
      </c>
      <c r="I63" s="135">
        <f>('comuni 2009_ul'!H63-'comuni 2007_ul'!H63)</f>
        <v>-6</v>
      </c>
      <c r="J63" s="135">
        <f>('comuni 2009_ul'!I63-'comuni 2007_ul'!I63)</f>
        <v>0</v>
      </c>
      <c r="K63" s="135">
        <f>('comuni 2009_ul'!J63-'comuni 2007_ul'!J63)</f>
        <v>1</v>
      </c>
      <c r="L63" s="135">
        <f>('comuni 2009_ul'!K63-'comuni 2007_ul'!K63)</f>
        <v>-10</v>
      </c>
      <c r="M63" s="135">
        <f>('comuni 2009_ul'!L63-'comuni 2007_ul'!L63)</f>
        <v>1</v>
      </c>
      <c r="N63" s="135">
        <f>('comuni 2009_ul'!M63-'comuni 2007_ul'!M63)</f>
        <v>-8</v>
      </c>
      <c r="O63" s="135">
        <f>('comuni 2009_ul'!N63-'comuni 2007_ul'!N63)</f>
        <v>-1</v>
      </c>
      <c r="P63" s="135">
        <f>('comuni 2009_ul'!O63-'comuni 2007_ul'!O63)</f>
        <v>-7</v>
      </c>
      <c r="Q63" s="135">
        <f>('comuni 2009_ul'!P63-'comuni 2007_ul'!P63)</f>
        <v>0</v>
      </c>
      <c r="R63" s="135">
        <f>('comuni 2009_ul'!Q63-'comuni 2007_ul'!Q63)</f>
        <v>3</v>
      </c>
      <c r="S63" s="135">
        <f>('comuni 2009_ul'!R63-'comuni 2007_ul'!R63)</f>
        <v>-1</v>
      </c>
      <c r="T63" s="135">
        <f>('comuni 2009_ul'!S63-'comuni 2007_ul'!S63)</f>
        <v>0</v>
      </c>
    </row>
    <row r="64" spans="1:20" ht="12.75">
      <c r="A64" s="134" t="s">
        <v>88</v>
      </c>
      <c r="B64" s="135">
        <f>('comuni 2009_ul'!T64-'comuni 2007_ul'!T64)</f>
        <v>90</v>
      </c>
      <c r="C64" s="135">
        <f>('comuni 2009_ul'!B64-'comuni 2007_ul'!B64)</f>
        <v>6</v>
      </c>
      <c r="D64" s="135">
        <f>('comuni 2009_ul'!C64-'comuni 2007_ul'!C64)</f>
        <v>2</v>
      </c>
      <c r="E64" s="135">
        <f>('comuni 2009_ul'!D64-'comuni 2007_ul'!D64)</f>
        <v>-2</v>
      </c>
      <c r="F64" s="135">
        <f>('comuni 2009_ul'!E64-'comuni 2007_ul'!E64)</f>
        <v>-3</v>
      </c>
      <c r="G64" s="135">
        <f>('comuni 2009_ul'!F64-'comuni 2007_ul'!F64)</f>
        <v>3</v>
      </c>
      <c r="H64" s="135">
        <f>('comuni 2009_ul'!G64-'comuni 2007_ul'!G64)</f>
        <v>1</v>
      </c>
      <c r="I64" s="135">
        <f>('comuni 2009_ul'!H64-'comuni 2007_ul'!H64)</f>
        <v>-4</v>
      </c>
      <c r="J64" s="135">
        <f>('comuni 2009_ul'!I64-'comuni 2007_ul'!I64)</f>
        <v>-2</v>
      </c>
      <c r="K64" s="135">
        <f>('comuni 2009_ul'!J64-'comuni 2007_ul'!J64)</f>
        <v>-2</v>
      </c>
      <c r="L64" s="135">
        <f>('comuni 2009_ul'!K64-'comuni 2007_ul'!K64)</f>
        <v>18</v>
      </c>
      <c r="M64" s="135">
        <f>('comuni 2009_ul'!L64-'comuni 2007_ul'!L64)</f>
        <v>-1</v>
      </c>
      <c r="N64" s="135">
        <f>('comuni 2009_ul'!M64-'comuni 2007_ul'!M64)</f>
        <v>8</v>
      </c>
      <c r="O64" s="135">
        <f>('comuni 2009_ul'!N64-'comuni 2007_ul'!N64)</f>
        <v>7</v>
      </c>
      <c r="P64" s="135">
        <f>('comuni 2009_ul'!O64-'comuni 2007_ul'!O64)</f>
        <v>47</v>
      </c>
      <c r="Q64" s="135">
        <f>('comuni 2009_ul'!P64-'comuni 2007_ul'!P64)</f>
        <v>1</v>
      </c>
      <c r="R64" s="135">
        <f>('comuni 2009_ul'!Q64-'comuni 2007_ul'!Q64)</f>
        <v>3</v>
      </c>
      <c r="S64" s="135">
        <f>('comuni 2009_ul'!R64-'comuni 2007_ul'!R64)</f>
        <v>3</v>
      </c>
      <c r="T64" s="135">
        <f>('comuni 2009_ul'!S64-'comuni 2007_ul'!S64)</f>
        <v>5</v>
      </c>
    </row>
    <row r="65" spans="1:20" ht="12.75">
      <c r="A65" s="134" t="s">
        <v>89</v>
      </c>
      <c r="B65" s="135">
        <f>('comuni 2009_ul'!T65-'comuni 2007_ul'!T65)</f>
        <v>-5</v>
      </c>
      <c r="C65" s="135">
        <f>('comuni 2009_ul'!B65-'comuni 2007_ul'!B65)</f>
        <v>0</v>
      </c>
      <c r="D65" s="135">
        <f>('comuni 2009_ul'!C65-'comuni 2007_ul'!C65)</f>
        <v>1</v>
      </c>
      <c r="E65" s="135">
        <f>('comuni 2009_ul'!D65-'comuni 2007_ul'!D65)</f>
        <v>1</v>
      </c>
      <c r="F65" s="135">
        <f>('comuni 2009_ul'!E65-'comuni 2007_ul'!E65)</f>
        <v>0</v>
      </c>
      <c r="G65" s="135">
        <f>('comuni 2009_ul'!F65-'comuni 2007_ul'!F65)</f>
        <v>1</v>
      </c>
      <c r="H65" s="135">
        <f>('comuni 2009_ul'!G65-'comuni 2007_ul'!G65)</f>
        <v>0</v>
      </c>
      <c r="I65" s="135">
        <f>('comuni 2009_ul'!H65-'comuni 2007_ul'!H65)</f>
        <v>-2</v>
      </c>
      <c r="J65" s="135">
        <f>('comuni 2009_ul'!I65-'comuni 2007_ul'!I65)</f>
        <v>1</v>
      </c>
      <c r="K65" s="135">
        <f>('comuni 2009_ul'!J65-'comuni 2007_ul'!J65)</f>
        <v>0</v>
      </c>
      <c r="L65" s="135">
        <f>('comuni 2009_ul'!K65-'comuni 2007_ul'!K65)</f>
        <v>-2</v>
      </c>
      <c r="M65" s="135">
        <f>('comuni 2009_ul'!L65-'comuni 2007_ul'!L65)</f>
        <v>0</v>
      </c>
      <c r="N65" s="135">
        <f>('comuni 2009_ul'!M65-'comuni 2007_ul'!M65)</f>
        <v>1</v>
      </c>
      <c r="O65" s="135">
        <f>('comuni 2009_ul'!N65-'comuni 2007_ul'!N65)</f>
        <v>0</v>
      </c>
      <c r="P65" s="135">
        <f>('comuni 2009_ul'!O65-'comuni 2007_ul'!O65)</f>
        <v>-4</v>
      </c>
      <c r="Q65" s="135">
        <f>('comuni 2009_ul'!P65-'comuni 2007_ul'!P65)</f>
        <v>-1</v>
      </c>
      <c r="R65" s="135">
        <f>('comuni 2009_ul'!Q65-'comuni 2007_ul'!Q65)</f>
        <v>0</v>
      </c>
      <c r="S65" s="135">
        <f>('comuni 2009_ul'!R65-'comuni 2007_ul'!R65)</f>
        <v>-1</v>
      </c>
      <c r="T65" s="135">
        <f>('comuni 2009_ul'!S65-'comuni 2007_ul'!S65)</f>
        <v>0</v>
      </c>
    </row>
    <row r="66" spans="1:20" ht="12.75">
      <c r="A66" s="134" t="s">
        <v>90</v>
      </c>
      <c r="B66" s="135">
        <f>('comuni 2009_ul'!T66-'comuni 2007_ul'!T66)</f>
        <v>11</v>
      </c>
      <c r="C66" s="135">
        <f>('comuni 2009_ul'!B66-'comuni 2007_ul'!B66)</f>
        <v>-1</v>
      </c>
      <c r="D66" s="135">
        <f>('comuni 2009_ul'!C66-'comuni 2007_ul'!C66)</f>
        <v>3</v>
      </c>
      <c r="E66" s="135">
        <f>('comuni 2009_ul'!D66-'comuni 2007_ul'!D66)</f>
        <v>0</v>
      </c>
      <c r="F66" s="135">
        <f>('comuni 2009_ul'!E66-'comuni 2007_ul'!E66)</f>
        <v>1</v>
      </c>
      <c r="G66" s="135">
        <f>('comuni 2009_ul'!F66-'comuni 2007_ul'!F66)</f>
        <v>0</v>
      </c>
      <c r="H66" s="135">
        <f>('comuni 2009_ul'!G66-'comuni 2007_ul'!G66)</f>
        <v>2</v>
      </c>
      <c r="I66" s="135">
        <f>('comuni 2009_ul'!H66-'comuni 2007_ul'!H66)</f>
        <v>2</v>
      </c>
      <c r="J66" s="135">
        <f>('comuni 2009_ul'!I66-'comuni 2007_ul'!I66)</f>
        <v>-2</v>
      </c>
      <c r="K66" s="135">
        <f>('comuni 2009_ul'!J66-'comuni 2007_ul'!J66)</f>
        <v>0</v>
      </c>
      <c r="L66" s="135">
        <f>('comuni 2009_ul'!K66-'comuni 2007_ul'!K66)</f>
        <v>4</v>
      </c>
      <c r="M66" s="135">
        <f>('comuni 2009_ul'!L66-'comuni 2007_ul'!L66)</f>
        <v>0</v>
      </c>
      <c r="N66" s="135">
        <f>('comuni 2009_ul'!M66-'comuni 2007_ul'!M66)</f>
        <v>-3</v>
      </c>
      <c r="O66" s="135">
        <f>('comuni 2009_ul'!N66-'comuni 2007_ul'!N66)</f>
        <v>-3</v>
      </c>
      <c r="P66" s="135">
        <f>('comuni 2009_ul'!O66-'comuni 2007_ul'!O66)</f>
        <v>7</v>
      </c>
      <c r="Q66" s="135">
        <f>('comuni 2009_ul'!P66-'comuni 2007_ul'!P66)</f>
        <v>0</v>
      </c>
      <c r="R66" s="135">
        <f>('comuni 2009_ul'!Q66-'comuni 2007_ul'!Q66)</f>
        <v>1</v>
      </c>
      <c r="S66" s="135">
        <f>('comuni 2009_ul'!R66-'comuni 2007_ul'!R66)</f>
        <v>-1</v>
      </c>
      <c r="T66" s="135">
        <f>('comuni 2009_ul'!S66-'comuni 2007_ul'!S66)</f>
        <v>1</v>
      </c>
    </row>
    <row r="67" spans="1:20" ht="12.75">
      <c r="A67" s="134" t="s">
        <v>91</v>
      </c>
      <c r="B67" s="135">
        <f>('comuni 2009_ul'!T67-'comuni 2007_ul'!T67)</f>
        <v>0</v>
      </c>
      <c r="C67" s="135">
        <f>('comuni 2009_ul'!B67-'comuni 2007_ul'!B67)</f>
        <v>1</v>
      </c>
      <c r="D67" s="135">
        <f>('comuni 2009_ul'!C67-'comuni 2007_ul'!C67)</f>
        <v>-1</v>
      </c>
      <c r="E67" s="135">
        <f>('comuni 2009_ul'!D67-'comuni 2007_ul'!D67)</f>
        <v>-1</v>
      </c>
      <c r="F67" s="135">
        <f>('comuni 2009_ul'!E67-'comuni 2007_ul'!E67)</f>
        <v>0</v>
      </c>
      <c r="G67" s="135">
        <f>('comuni 2009_ul'!F67-'comuni 2007_ul'!F67)</f>
        <v>0</v>
      </c>
      <c r="H67" s="135">
        <f>('comuni 2009_ul'!G67-'comuni 2007_ul'!G67)</f>
        <v>1</v>
      </c>
      <c r="I67" s="135">
        <f>('comuni 2009_ul'!H67-'comuni 2007_ul'!H67)</f>
        <v>0</v>
      </c>
      <c r="J67" s="135">
        <f>('comuni 2009_ul'!I67-'comuni 2007_ul'!I67)</f>
        <v>-1</v>
      </c>
      <c r="K67" s="135">
        <f>('comuni 2009_ul'!J67-'comuni 2007_ul'!J67)</f>
        <v>-1</v>
      </c>
      <c r="L67" s="135">
        <f>('comuni 2009_ul'!K67-'comuni 2007_ul'!K67)</f>
        <v>1</v>
      </c>
      <c r="M67" s="135">
        <f>('comuni 2009_ul'!L67-'comuni 2007_ul'!L67)</f>
        <v>0</v>
      </c>
      <c r="N67" s="135">
        <f>('comuni 2009_ul'!M67-'comuni 2007_ul'!M67)</f>
        <v>1</v>
      </c>
      <c r="O67" s="135">
        <f>('comuni 2009_ul'!N67-'comuni 2007_ul'!N67)</f>
        <v>1</v>
      </c>
      <c r="P67" s="135">
        <f>('comuni 2009_ul'!O67-'comuni 2007_ul'!O67)</f>
        <v>0</v>
      </c>
      <c r="Q67" s="135">
        <f>('comuni 2009_ul'!P67-'comuni 2007_ul'!P67)</f>
        <v>-1</v>
      </c>
      <c r="R67" s="135">
        <f>('comuni 2009_ul'!Q67-'comuni 2007_ul'!Q67)</f>
        <v>-1</v>
      </c>
      <c r="S67" s="135">
        <f>('comuni 2009_ul'!R67-'comuni 2007_ul'!R67)</f>
        <v>0</v>
      </c>
      <c r="T67" s="135">
        <f>('comuni 2009_ul'!S67-'comuni 2007_ul'!S67)</f>
        <v>1</v>
      </c>
    </row>
    <row r="68" spans="1:20" ht="25.5">
      <c r="A68" s="134" t="s">
        <v>92</v>
      </c>
      <c r="B68" s="135">
        <f>('comuni 2009_ul'!T68-'comuni 2007_ul'!T68)</f>
        <v>-1</v>
      </c>
      <c r="C68" s="135">
        <f>('comuni 2009_ul'!B68-'comuni 2007_ul'!B68)</f>
        <v>1</v>
      </c>
      <c r="D68" s="135">
        <f>('comuni 2009_ul'!C68-'comuni 2007_ul'!C68)</f>
        <v>1</v>
      </c>
      <c r="E68" s="135">
        <f>('comuni 2009_ul'!D68-'comuni 2007_ul'!D68)</f>
        <v>0</v>
      </c>
      <c r="F68" s="135">
        <f>('comuni 2009_ul'!E68-'comuni 2007_ul'!E68)</f>
        <v>0</v>
      </c>
      <c r="G68" s="135">
        <f>('comuni 2009_ul'!F68-'comuni 2007_ul'!F68)</f>
        <v>0</v>
      </c>
      <c r="H68" s="135">
        <f>('comuni 2009_ul'!G68-'comuni 2007_ul'!G68)</f>
        <v>2</v>
      </c>
      <c r="I68" s="135">
        <f>('comuni 2009_ul'!H68-'comuni 2007_ul'!H68)</f>
        <v>-2</v>
      </c>
      <c r="J68" s="135">
        <f>('comuni 2009_ul'!I68-'comuni 2007_ul'!I68)</f>
        <v>0</v>
      </c>
      <c r="K68" s="135">
        <f>('comuni 2009_ul'!J68-'comuni 2007_ul'!J68)</f>
        <v>0</v>
      </c>
      <c r="L68" s="135">
        <f>('comuni 2009_ul'!K68-'comuni 2007_ul'!K68)</f>
        <v>-2</v>
      </c>
      <c r="M68" s="135">
        <f>('comuni 2009_ul'!L68-'comuni 2007_ul'!L68)</f>
        <v>0</v>
      </c>
      <c r="N68" s="135">
        <f>('comuni 2009_ul'!M68-'comuni 2007_ul'!M68)</f>
        <v>1</v>
      </c>
      <c r="O68" s="135">
        <f>('comuni 2009_ul'!N68-'comuni 2007_ul'!N68)</f>
        <v>0</v>
      </c>
      <c r="P68" s="135">
        <f>('comuni 2009_ul'!O68-'comuni 2007_ul'!O68)</f>
        <v>-2</v>
      </c>
      <c r="Q68" s="135">
        <f>('comuni 2009_ul'!P68-'comuni 2007_ul'!P68)</f>
        <v>0</v>
      </c>
      <c r="R68" s="135">
        <f>('comuni 2009_ul'!Q68-'comuni 2007_ul'!Q68)</f>
        <v>0</v>
      </c>
      <c r="S68" s="135">
        <f>('comuni 2009_ul'!R68-'comuni 2007_ul'!R68)</f>
        <v>0</v>
      </c>
      <c r="T68" s="135">
        <f>('comuni 2009_ul'!S68-'comuni 2007_ul'!S68)</f>
        <v>0</v>
      </c>
    </row>
    <row r="69" spans="1:20" ht="12.75">
      <c r="A69" s="134" t="s">
        <v>93</v>
      </c>
      <c r="B69" s="135">
        <f>('comuni 2009_ul'!T69-'comuni 2007_ul'!T69)</f>
        <v>-2</v>
      </c>
      <c r="C69" s="135">
        <f>('comuni 2009_ul'!B69-'comuni 2007_ul'!B69)</f>
        <v>0</v>
      </c>
      <c r="D69" s="135">
        <f>('comuni 2009_ul'!C69-'comuni 2007_ul'!C69)</f>
        <v>1</v>
      </c>
      <c r="E69" s="135">
        <f>('comuni 2009_ul'!D69-'comuni 2007_ul'!D69)</f>
        <v>0</v>
      </c>
      <c r="F69" s="135">
        <f>('comuni 2009_ul'!E69-'comuni 2007_ul'!E69)</f>
        <v>0</v>
      </c>
      <c r="G69" s="135">
        <f>('comuni 2009_ul'!F69-'comuni 2007_ul'!F69)</f>
        <v>0</v>
      </c>
      <c r="H69" s="135">
        <f>('comuni 2009_ul'!G69-'comuni 2007_ul'!G69)</f>
        <v>0</v>
      </c>
      <c r="I69" s="135">
        <f>('comuni 2009_ul'!H69-'comuni 2007_ul'!H69)</f>
        <v>1</v>
      </c>
      <c r="J69" s="135">
        <f>('comuni 2009_ul'!I69-'comuni 2007_ul'!I69)</f>
        <v>0</v>
      </c>
      <c r="K69" s="135">
        <f>('comuni 2009_ul'!J69-'comuni 2007_ul'!J69)</f>
        <v>0</v>
      </c>
      <c r="L69" s="135">
        <f>('comuni 2009_ul'!K69-'comuni 2007_ul'!K69)</f>
        <v>-1</v>
      </c>
      <c r="M69" s="135">
        <f>('comuni 2009_ul'!L69-'comuni 2007_ul'!L69)</f>
        <v>0</v>
      </c>
      <c r="N69" s="135">
        <f>('comuni 2009_ul'!M69-'comuni 2007_ul'!M69)</f>
        <v>0</v>
      </c>
      <c r="O69" s="135">
        <f>('comuni 2009_ul'!N69-'comuni 2007_ul'!N69)</f>
        <v>0</v>
      </c>
      <c r="P69" s="135">
        <f>('comuni 2009_ul'!O69-'comuni 2007_ul'!O69)</f>
        <v>-3</v>
      </c>
      <c r="Q69" s="135">
        <f>('comuni 2009_ul'!P69-'comuni 2007_ul'!P69)</f>
        <v>0</v>
      </c>
      <c r="R69" s="135">
        <f>('comuni 2009_ul'!Q69-'comuni 2007_ul'!Q69)</f>
        <v>0</v>
      </c>
      <c r="S69" s="135">
        <f>('comuni 2009_ul'!R69-'comuni 2007_ul'!R69)</f>
        <v>0</v>
      </c>
      <c r="T69" s="135">
        <f>('comuni 2009_ul'!S69-'comuni 2007_ul'!S69)</f>
        <v>0</v>
      </c>
    </row>
    <row r="70" spans="1:20" ht="12.75">
      <c r="A70" s="134" t="s">
        <v>94</v>
      </c>
      <c r="B70" s="135">
        <f>('comuni 2009_ul'!T70-'comuni 2007_ul'!T70)</f>
        <v>45</v>
      </c>
      <c r="C70" s="135">
        <f>('comuni 2009_ul'!B70-'comuni 2007_ul'!B70)</f>
        <v>2</v>
      </c>
      <c r="D70" s="135">
        <f>('comuni 2009_ul'!C70-'comuni 2007_ul'!C70)</f>
        <v>4</v>
      </c>
      <c r="E70" s="135">
        <f>('comuni 2009_ul'!D70-'comuni 2007_ul'!D70)</f>
        <v>0</v>
      </c>
      <c r="F70" s="135">
        <f>('comuni 2009_ul'!E70-'comuni 2007_ul'!E70)</f>
        <v>1</v>
      </c>
      <c r="G70" s="135">
        <f>('comuni 2009_ul'!F70-'comuni 2007_ul'!F70)</f>
        <v>0</v>
      </c>
      <c r="H70" s="135">
        <f>('comuni 2009_ul'!G70-'comuni 2007_ul'!G70)</f>
        <v>-1</v>
      </c>
      <c r="I70" s="135">
        <f>('comuni 2009_ul'!H70-'comuni 2007_ul'!H70)</f>
        <v>6</v>
      </c>
      <c r="J70" s="135">
        <f>('comuni 2009_ul'!I70-'comuni 2007_ul'!I70)</f>
        <v>2</v>
      </c>
      <c r="K70" s="135">
        <f>('comuni 2009_ul'!J70-'comuni 2007_ul'!J70)</f>
        <v>2</v>
      </c>
      <c r="L70" s="135">
        <f>('comuni 2009_ul'!K70-'comuni 2007_ul'!K70)</f>
        <v>1</v>
      </c>
      <c r="M70" s="135">
        <f>('comuni 2009_ul'!L70-'comuni 2007_ul'!L70)</f>
        <v>2</v>
      </c>
      <c r="N70" s="135">
        <f>('comuni 2009_ul'!M70-'comuni 2007_ul'!M70)</f>
        <v>2</v>
      </c>
      <c r="O70" s="135">
        <f>('comuni 2009_ul'!N70-'comuni 2007_ul'!N70)</f>
        <v>2</v>
      </c>
      <c r="P70" s="135">
        <f>('comuni 2009_ul'!O70-'comuni 2007_ul'!O70)</f>
        <v>16</v>
      </c>
      <c r="Q70" s="135">
        <f>('comuni 2009_ul'!P70-'comuni 2007_ul'!P70)</f>
        <v>1</v>
      </c>
      <c r="R70" s="135">
        <f>('comuni 2009_ul'!Q70-'comuni 2007_ul'!Q70)</f>
        <v>2</v>
      </c>
      <c r="S70" s="135">
        <f>('comuni 2009_ul'!R70-'comuni 2007_ul'!R70)</f>
        <v>1</v>
      </c>
      <c r="T70" s="135">
        <f>('comuni 2009_ul'!S70-'comuni 2007_ul'!S70)</f>
        <v>2</v>
      </c>
    </row>
    <row r="71" spans="1:20" ht="25.5">
      <c r="A71" s="134" t="s">
        <v>95</v>
      </c>
      <c r="B71" s="135">
        <f>('comuni 2009_ul'!T71-'comuni 2007_ul'!T71)</f>
        <v>-181</v>
      </c>
      <c r="C71" s="135">
        <f>('comuni 2009_ul'!B71-'comuni 2007_ul'!B71)</f>
        <v>-4</v>
      </c>
      <c r="D71" s="135">
        <f>('comuni 2009_ul'!C71-'comuni 2007_ul'!C71)</f>
        <v>3</v>
      </c>
      <c r="E71" s="135">
        <f>('comuni 2009_ul'!D71-'comuni 2007_ul'!D71)</f>
        <v>-1</v>
      </c>
      <c r="F71" s="135">
        <f>('comuni 2009_ul'!E71-'comuni 2007_ul'!E71)</f>
        <v>0</v>
      </c>
      <c r="G71" s="135">
        <f>('comuni 2009_ul'!F71-'comuni 2007_ul'!F71)</f>
        <v>-2</v>
      </c>
      <c r="H71" s="135">
        <f>('comuni 2009_ul'!G71-'comuni 2007_ul'!G71)</f>
        <v>-2</v>
      </c>
      <c r="I71" s="135">
        <f>('comuni 2009_ul'!H71-'comuni 2007_ul'!H71)</f>
        <v>-52</v>
      </c>
      <c r="J71" s="135">
        <f>('comuni 2009_ul'!I71-'comuni 2007_ul'!I71)</f>
        <v>0</v>
      </c>
      <c r="K71" s="135">
        <f>('comuni 2009_ul'!J71-'comuni 2007_ul'!J71)</f>
        <v>-2</v>
      </c>
      <c r="L71" s="135">
        <f>('comuni 2009_ul'!K71-'comuni 2007_ul'!K71)</f>
        <v>-32</v>
      </c>
      <c r="M71" s="135">
        <f>('comuni 2009_ul'!L71-'comuni 2007_ul'!L71)</f>
        <v>-5</v>
      </c>
      <c r="N71" s="135">
        <f>('comuni 2009_ul'!M71-'comuni 2007_ul'!M71)</f>
        <v>-1</v>
      </c>
      <c r="O71" s="135">
        <f>('comuni 2009_ul'!N71-'comuni 2007_ul'!N71)</f>
        <v>-5</v>
      </c>
      <c r="P71" s="135">
        <f>('comuni 2009_ul'!O71-'comuni 2007_ul'!O71)</f>
        <v>-71</v>
      </c>
      <c r="Q71" s="135">
        <f>('comuni 2009_ul'!P71-'comuni 2007_ul'!P71)</f>
        <v>2</v>
      </c>
      <c r="R71" s="135">
        <f>('comuni 2009_ul'!Q71-'comuni 2007_ul'!Q71)</f>
        <v>-1</v>
      </c>
      <c r="S71" s="135">
        <f>('comuni 2009_ul'!R71-'comuni 2007_ul'!R71)</f>
        <v>-5</v>
      </c>
      <c r="T71" s="135">
        <f>('comuni 2009_ul'!S71-'comuni 2007_ul'!S71)</f>
        <v>-3</v>
      </c>
    </row>
    <row r="72" spans="1:20" ht="12.75">
      <c r="A72" s="134" t="s">
        <v>96</v>
      </c>
      <c r="B72" s="135">
        <f>('comuni 2009_ul'!T72-'comuni 2007_ul'!T72)</f>
        <v>17</v>
      </c>
      <c r="C72" s="135">
        <f>('comuni 2009_ul'!B72-'comuni 2007_ul'!B72)</f>
        <v>-1</v>
      </c>
      <c r="D72" s="135">
        <f>('comuni 2009_ul'!C72-'comuni 2007_ul'!C72)</f>
        <v>2</v>
      </c>
      <c r="E72" s="135">
        <f>('comuni 2009_ul'!D72-'comuni 2007_ul'!D72)</f>
        <v>2</v>
      </c>
      <c r="F72" s="135">
        <f>('comuni 2009_ul'!E72-'comuni 2007_ul'!E72)</f>
        <v>3</v>
      </c>
      <c r="G72" s="135">
        <f>('comuni 2009_ul'!F72-'comuni 2007_ul'!F72)</f>
        <v>0</v>
      </c>
      <c r="H72" s="135">
        <f>('comuni 2009_ul'!G72-'comuni 2007_ul'!G72)</f>
        <v>1</v>
      </c>
      <c r="I72" s="135">
        <f>('comuni 2009_ul'!H72-'comuni 2007_ul'!H72)</f>
        <v>-1</v>
      </c>
      <c r="J72" s="135">
        <f>('comuni 2009_ul'!I72-'comuni 2007_ul'!I72)</f>
        <v>0</v>
      </c>
      <c r="K72" s="135">
        <f>('comuni 2009_ul'!J72-'comuni 2007_ul'!J72)</f>
        <v>1</v>
      </c>
      <c r="L72" s="135">
        <f>('comuni 2009_ul'!K72-'comuni 2007_ul'!K72)</f>
        <v>9</v>
      </c>
      <c r="M72" s="135">
        <f>('comuni 2009_ul'!L72-'comuni 2007_ul'!L72)</f>
        <v>1</v>
      </c>
      <c r="N72" s="135">
        <f>('comuni 2009_ul'!M72-'comuni 2007_ul'!M72)</f>
        <v>4</v>
      </c>
      <c r="O72" s="135">
        <f>('comuni 2009_ul'!N72-'comuni 2007_ul'!N72)</f>
        <v>1</v>
      </c>
      <c r="P72" s="135">
        <f>('comuni 2009_ul'!O72-'comuni 2007_ul'!O72)</f>
        <v>-2</v>
      </c>
      <c r="Q72" s="135">
        <f>('comuni 2009_ul'!P72-'comuni 2007_ul'!P72)</f>
        <v>0</v>
      </c>
      <c r="R72" s="135">
        <f>('comuni 2009_ul'!Q72-'comuni 2007_ul'!Q72)</f>
        <v>-2</v>
      </c>
      <c r="S72" s="135">
        <f>('comuni 2009_ul'!R72-'comuni 2007_ul'!R72)</f>
        <v>0</v>
      </c>
      <c r="T72" s="135">
        <f>('comuni 2009_ul'!S72-'comuni 2007_ul'!S72)</f>
        <v>-1</v>
      </c>
    </row>
    <row r="73" spans="1:20" ht="12.75">
      <c r="A73" s="134" t="s">
        <v>97</v>
      </c>
      <c r="B73" s="135">
        <f>('comuni 2009_ul'!T73-'comuni 2007_ul'!T73)</f>
        <v>113</v>
      </c>
      <c r="C73" s="135">
        <f>('comuni 2009_ul'!B73-'comuni 2007_ul'!B73)</f>
        <v>3</v>
      </c>
      <c r="D73" s="135">
        <f>('comuni 2009_ul'!C73-'comuni 2007_ul'!C73)</f>
        <v>7</v>
      </c>
      <c r="E73" s="135">
        <f>('comuni 2009_ul'!D73-'comuni 2007_ul'!D73)</f>
        <v>2</v>
      </c>
      <c r="F73" s="135">
        <f>('comuni 2009_ul'!E73-'comuni 2007_ul'!E73)</f>
        <v>-1</v>
      </c>
      <c r="G73" s="135">
        <f>('comuni 2009_ul'!F73-'comuni 2007_ul'!F73)</f>
        <v>1</v>
      </c>
      <c r="H73" s="135">
        <f>('comuni 2009_ul'!G73-'comuni 2007_ul'!G73)</f>
        <v>3</v>
      </c>
      <c r="I73" s="135">
        <f>('comuni 2009_ul'!H73-'comuni 2007_ul'!H73)</f>
        <v>0</v>
      </c>
      <c r="J73" s="135">
        <f>('comuni 2009_ul'!I73-'comuni 2007_ul'!I73)</f>
        <v>5</v>
      </c>
      <c r="K73" s="135">
        <f>('comuni 2009_ul'!J73-'comuni 2007_ul'!J73)</f>
        <v>8</v>
      </c>
      <c r="L73" s="135">
        <f>('comuni 2009_ul'!K73-'comuni 2007_ul'!K73)</f>
        <v>25</v>
      </c>
      <c r="M73" s="135">
        <f>('comuni 2009_ul'!L73-'comuni 2007_ul'!L73)</f>
        <v>0</v>
      </c>
      <c r="N73" s="135">
        <f>('comuni 2009_ul'!M73-'comuni 2007_ul'!M73)</f>
        <v>13</v>
      </c>
      <c r="O73" s="135">
        <f>('comuni 2009_ul'!N73-'comuni 2007_ul'!N73)</f>
        <v>3</v>
      </c>
      <c r="P73" s="135">
        <f>('comuni 2009_ul'!O73-'comuni 2007_ul'!O73)</f>
        <v>43</v>
      </c>
      <c r="Q73" s="135">
        <f>('comuni 2009_ul'!P73-'comuni 2007_ul'!P73)</f>
        <v>-1</v>
      </c>
      <c r="R73" s="135">
        <f>('comuni 2009_ul'!Q73-'comuni 2007_ul'!Q73)</f>
        <v>1</v>
      </c>
      <c r="S73" s="135">
        <f>('comuni 2009_ul'!R73-'comuni 2007_ul'!R73)</f>
        <v>0</v>
      </c>
      <c r="T73" s="135">
        <f>('comuni 2009_ul'!S73-'comuni 2007_ul'!S73)</f>
        <v>1</v>
      </c>
    </row>
    <row r="74" spans="1:20" ht="12.75">
      <c r="A74" s="134" t="s">
        <v>98</v>
      </c>
      <c r="B74" s="135">
        <f>('comuni 2009_ul'!T74-'comuni 2007_ul'!T74)</f>
        <v>29</v>
      </c>
      <c r="C74" s="135">
        <f>('comuni 2009_ul'!B74-'comuni 2007_ul'!B74)</f>
        <v>2</v>
      </c>
      <c r="D74" s="135">
        <f>('comuni 2009_ul'!C74-'comuni 2007_ul'!C74)</f>
        <v>2</v>
      </c>
      <c r="E74" s="135">
        <f>('comuni 2009_ul'!D74-'comuni 2007_ul'!D74)</f>
        <v>0</v>
      </c>
      <c r="F74" s="135">
        <f>('comuni 2009_ul'!E74-'comuni 2007_ul'!E74)</f>
        <v>3</v>
      </c>
      <c r="G74" s="135">
        <f>('comuni 2009_ul'!F74-'comuni 2007_ul'!F74)</f>
        <v>1</v>
      </c>
      <c r="H74" s="135">
        <f>('comuni 2009_ul'!G74-'comuni 2007_ul'!G74)</f>
        <v>1</v>
      </c>
      <c r="I74" s="135">
        <f>('comuni 2009_ul'!H74-'comuni 2007_ul'!H74)</f>
        <v>0</v>
      </c>
      <c r="J74" s="135">
        <f>('comuni 2009_ul'!I74-'comuni 2007_ul'!I74)</f>
        <v>-1</v>
      </c>
      <c r="K74" s="135">
        <f>('comuni 2009_ul'!J74-'comuni 2007_ul'!J74)</f>
        <v>-1</v>
      </c>
      <c r="L74" s="135">
        <f>('comuni 2009_ul'!K74-'comuni 2007_ul'!K74)</f>
        <v>3</v>
      </c>
      <c r="M74" s="135">
        <f>('comuni 2009_ul'!L74-'comuni 2007_ul'!L74)</f>
        <v>0</v>
      </c>
      <c r="N74" s="135">
        <f>('comuni 2009_ul'!M74-'comuni 2007_ul'!M74)</f>
        <v>2</v>
      </c>
      <c r="O74" s="135">
        <f>('comuni 2009_ul'!N74-'comuni 2007_ul'!N74)</f>
        <v>1</v>
      </c>
      <c r="P74" s="135">
        <f>('comuni 2009_ul'!O74-'comuni 2007_ul'!O74)</f>
        <v>12</v>
      </c>
      <c r="Q74" s="135">
        <f>('comuni 2009_ul'!P74-'comuni 2007_ul'!P74)</f>
        <v>3</v>
      </c>
      <c r="R74" s="135">
        <f>('comuni 2009_ul'!Q74-'comuni 2007_ul'!Q74)</f>
        <v>0</v>
      </c>
      <c r="S74" s="135">
        <f>('comuni 2009_ul'!R74-'comuni 2007_ul'!R74)</f>
        <v>0</v>
      </c>
      <c r="T74" s="135">
        <f>('comuni 2009_ul'!S74-'comuni 2007_ul'!S74)</f>
        <v>1</v>
      </c>
    </row>
    <row r="75" spans="1:20" ht="12.75">
      <c r="A75" s="134" t="s">
        <v>99</v>
      </c>
      <c r="B75" s="135">
        <f>('comuni 2009_ul'!T75-'comuni 2007_ul'!T75)</f>
        <v>12</v>
      </c>
      <c r="C75" s="135">
        <f>('comuni 2009_ul'!B75-'comuni 2007_ul'!B75)</f>
        <v>-1</v>
      </c>
      <c r="D75" s="135">
        <f>('comuni 2009_ul'!C75-'comuni 2007_ul'!C75)</f>
        <v>-1</v>
      </c>
      <c r="E75" s="135">
        <f>('comuni 2009_ul'!D75-'comuni 2007_ul'!D75)</f>
        <v>1</v>
      </c>
      <c r="F75" s="135">
        <f>('comuni 2009_ul'!E75-'comuni 2007_ul'!E75)</f>
        <v>-1</v>
      </c>
      <c r="G75" s="135">
        <f>('comuni 2009_ul'!F75-'comuni 2007_ul'!F75)</f>
        <v>0</v>
      </c>
      <c r="H75" s="135">
        <f>('comuni 2009_ul'!G75-'comuni 2007_ul'!G75)</f>
        <v>0</v>
      </c>
      <c r="I75" s="135">
        <f>('comuni 2009_ul'!H75-'comuni 2007_ul'!H75)</f>
        <v>1</v>
      </c>
      <c r="J75" s="135">
        <f>('comuni 2009_ul'!I75-'comuni 2007_ul'!I75)</f>
        <v>1</v>
      </c>
      <c r="K75" s="135">
        <f>('comuni 2009_ul'!J75-'comuni 2007_ul'!J75)</f>
        <v>0</v>
      </c>
      <c r="L75" s="135">
        <f>('comuni 2009_ul'!K75-'comuni 2007_ul'!K75)</f>
        <v>4</v>
      </c>
      <c r="M75" s="135">
        <f>('comuni 2009_ul'!L75-'comuni 2007_ul'!L75)</f>
        <v>-1</v>
      </c>
      <c r="N75" s="135">
        <f>('comuni 2009_ul'!M75-'comuni 2007_ul'!M75)</f>
        <v>1</v>
      </c>
      <c r="O75" s="135">
        <f>('comuni 2009_ul'!N75-'comuni 2007_ul'!N75)</f>
        <v>0</v>
      </c>
      <c r="P75" s="135">
        <f>('comuni 2009_ul'!O75-'comuni 2007_ul'!O75)</f>
        <v>6</v>
      </c>
      <c r="Q75" s="135">
        <f>('comuni 2009_ul'!P75-'comuni 2007_ul'!P75)</f>
        <v>2</v>
      </c>
      <c r="R75" s="135">
        <f>('comuni 2009_ul'!Q75-'comuni 2007_ul'!Q75)</f>
        <v>0</v>
      </c>
      <c r="S75" s="135">
        <f>('comuni 2009_ul'!R75-'comuni 2007_ul'!R75)</f>
        <v>0</v>
      </c>
      <c r="T75" s="135">
        <f>('comuni 2009_ul'!S75-'comuni 2007_ul'!S75)</f>
        <v>0</v>
      </c>
    </row>
    <row r="76" spans="1:20" ht="12.75">
      <c r="A76" s="134" t="s">
        <v>100</v>
      </c>
      <c r="B76" s="135">
        <f>('comuni 2009_ul'!T76-'comuni 2007_ul'!T76)</f>
        <v>15</v>
      </c>
      <c r="C76" s="135">
        <f>('comuni 2009_ul'!B76-'comuni 2007_ul'!B76)</f>
        <v>1</v>
      </c>
      <c r="D76" s="135">
        <f>('comuni 2009_ul'!C76-'comuni 2007_ul'!C76)</f>
        <v>-1</v>
      </c>
      <c r="E76" s="135">
        <f>('comuni 2009_ul'!D76-'comuni 2007_ul'!D76)</f>
        <v>0</v>
      </c>
      <c r="F76" s="135">
        <f>('comuni 2009_ul'!E76-'comuni 2007_ul'!E76)</f>
        <v>0</v>
      </c>
      <c r="G76" s="135">
        <f>('comuni 2009_ul'!F76-'comuni 2007_ul'!F76)</f>
        <v>0</v>
      </c>
      <c r="H76" s="135">
        <f>('comuni 2009_ul'!G76-'comuni 2007_ul'!G76)</f>
        <v>3</v>
      </c>
      <c r="I76" s="135">
        <f>('comuni 2009_ul'!H76-'comuni 2007_ul'!H76)</f>
        <v>0</v>
      </c>
      <c r="J76" s="135">
        <f>('comuni 2009_ul'!I76-'comuni 2007_ul'!I76)</f>
        <v>0</v>
      </c>
      <c r="K76" s="135">
        <f>('comuni 2009_ul'!J76-'comuni 2007_ul'!J76)</f>
        <v>2</v>
      </c>
      <c r="L76" s="135">
        <f>('comuni 2009_ul'!K76-'comuni 2007_ul'!K76)</f>
        <v>10</v>
      </c>
      <c r="M76" s="135">
        <f>('comuni 2009_ul'!L76-'comuni 2007_ul'!L76)</f>
        <v>1</v>
      </c>
      <c r="N76" s="135">
        <f>('comuni 2009_ul'!M76-'comuni 2007_ul'!M76)</f>
        <v>-4</v>
      </c>
      <c r="O76" s="135">
        <f>('comuni 2009_ul'!N76-'comuni 2007_ul'!N76)</f>
        <v>-2</v>
      </c>
      <c r="P76" s="135">
        <f>('comuni 2009_ul'!O76-'comuni 2007_ul'!O76)</f>
        <v>3</v>
      </c>
      <c r="Q76" s="135">
        <f>('comuni 2009_ul'!P76-'comuni 2007_ul'!P76)</f>
        <v>0</v>
      </c>
      <c r="R76" s="135">
        <f>('comuni 2009_ul'!Q76-'comuni 2007_ul'!Q76)</f>
        <v>2</v>
      </c>
      <c r="S76" s="135">
        <f>('comuni 2009_ul'!R76-'comuni 2007_ul'!R76)</f>
        <v>0</v>
      </c>
      <c r="T76" s="135">
        <f>('comuni 2009_ul'!S76-'comuni 2007_ul'!S76)</f>
        <v>0</v>
      </c>
    </row>
    <row r="77" spans="1:20" ht="25.5">
      <c r="A77" s="134" t="s">
        <v>101</v>
      </c>
      <c r="B77" s="135">
        <f>('comuni 2009_ul'!T77-'comuni 2007_ul'!T77)</f>
        <v>0</v>
      </c>
      <c r="C77" s="135">
        <f>('comuni 2009_ul'!B77-'comuni 2007_ul'!B77)</f>
        <v>0</v>
      </c>
      <c r="D77" s="135">
        <f>('comuni 2009_ul'!C77-'comuni 2007_ul'!C77)</f>
        <v>-1</v>
      </c>
      <c r="E77" s="135">
        <f>('comuni 2009_ul'!D77-'comuni 2007_ul'!D77)</f>
        <v>0</v>
      </c>
      <c r="F77" s="135">
        <f>('comuni 2009_ul'!E77-'comuni 2007_ul'!E77)</f>
        <v>-1</v>
      </c>
      <c r="G77" s="135">
        <f>('comuni 2009_ul'!F77-'comuni 2007_ul'!F77)</f>
        <v>0</v>
      </c>
      <c r="H77" s="135">
        <f>('comuni 2009_ul'!G77-'comuni 2007_ul'!G77)</f>
        <v>0</v>
      </c>
      <c r="I77" s="135">
        <f>('comuni 2009_ul'!H77-'comuni 2007_ul'!H77)</f>
        <v>0</v>
      </c>
      <c r="J77" s="135">
        <f>('comuni 2009_ul'!I77-'comuni 2007_ul'!I77)</f>
        <v>0</v>
      </c>
      <c r="K77" s="135">
        <f>('comuni 2009_ul'!J77-'comuni 2007_ul'!J77)</f>
        <v>0</v>
      </c>
      <c r="L77" s="135">
        <f>('comuni 2009_ul'!K77-'comuni 2007_ul'!K77)</f>
        <v>0</v>
      </c>
      <c r="M77" s="135">
        <f>('comuni 2009_ul'!L77-'comuni 2007_ul'!L77)</f>
        <v>-2</v>
      </c>
      <c r="N77" s="135">
        <f>('comuni 2009_ul'!M77-'comuni 2007_ul'!M77)</f>
        <v>0</v>
      </c>
      <c r="O77" s="135">
        <f>('comuni 2009_ul'!N77-'comuni 2007_ul'!N77)</f>
        <v>0</v>
      </c>
      <c r="P77" s="135">
        <f>('comuni 2009_ul'!O77-'comuni 2007_ul'!O77)</f>
        <v>3</v>
      </c>
      <c r="Q77" s="135">
        <f>('comuni 2009_ul'!P77-'comuni 2007_ul'!P77)</f>
        <v>0</v>
      </c>
      <c r="R77" s="135">
        <f>('comuni 2009_ul'!Q77-'comuni 2007_ul'!Q77)</f>
        <v>1</v>
      </c>
      <c r="S77" s="135">
        <f>('comuni 2009_ul'!R77-'comuni 2007_ul'!R77)</f>
        <v>0</v>
      </c>
      <c r="T77" s="135">
        <f>('comuni 2009_ul'!S77-'comuni 2007_ul'!S77)</f>
        <v>0</v>
      </c>
    </row>
    <row r="78" spans="1:20" ht="25.5">
      <c r="A78" s="134" t="s">
        <v>102</v>
      </c>
      <c r="B78" s="135">
        <f>('comuni 2009_ul'!T78-'comuni 2007_ul'!T78)</f>
        <v>10</v>
      </c>
      <c r="C78" s="135">
        <f>('comuni 2009_ul'!B78-'comuni 2007_ul'!B78)</f>
        <v>1</v>
      </c>
      <c r="D78" s="135">
        <f>('comuni 2009_ul'!C78-'comuni 2007_ul'!C78)</f>
        <v>1</v>
      </c>
      <c r="E78" s="135">
        <f>('comuni 2009_ul'!D78-'comuni 2007_ul'!D78)</f>
        <v>0</v>
      </c>
      <c r="F78" s="135">
        <f>('comuni 2009_ul'!E78-'comuni 2007_ul'!E78)</f>
        <v>0</v>
      </c>
      <c r="G78" s="135">
        <f>('comuni 2009_ul'!F78-'comuni 2007_ul'!F78)</f>
        <v>0</v>
      </c>
      <c r="H78" s="135">
        <f>('comuni 2009_ul'!G78-'comuni 2007_ul'!G78)</f>
        <v>0</v>
      </c>
      <c r="I78" s="135">
        <f>('comuni 2009_ul'!H78-'comuni 2007_ul'!H78)</f>
        <v>-1</v>
      </c>
      <c r="J78" s="135">
        <f>('comuni 2009_ul'!I78-'comuni 2007_ul'!I78)</f>
        <v>0</v>
      </c>
      <c r="K78" s="135">
        <f>('comuni 2009_ul'!J78-'comuni 2007_ul'!J78)</f>
        <v>0</v>
      </c>
      <c r="L78" s="135">
        <f>('comuni 2009_ul'!K78-'comuni 2007_ul'!K78)</f>
        <v>1</v>
      </c>
      <c r="M78" s="135">
        <f>('comuni 2009_ul'!L78-'comuni 2007_ul'!L78)</f>
        <v>1</v>
      </c>
      <c r="N78" s="135">
        <f>('comuni 2009_ul'!M78-'comuni 2007_ul'!M78)</f>
        <v>4</v>
      </c>
      <c r="O78" s="135">
        <f>('comuni 2009_ul'!N78-'comuni 2007_ul'!N78)</f>
        <v>1</v>
      </c>
      <c r="P78" s="135">
        <f>('comuni 2009_ul'!O78-'comuni 2007_ul'!O78)</f>
        <v>3</v>
      </c>
      <c r="Q78" s="135">
        <f>('comuni 2009_ul'!P78-'comuni 2007_ul'!P78)</f>
        <v>0</v>
      </c>
      <c r="R78" s="135">
        <f>('comuni 2009_ul'!Q78-'comuni 2007_ul'!Q78)</f>
        <v>0</v>
      </c>
      <c r="S78" s="135">
        <f>('comuni 2009_ul'!R78-'comuni 2007_ul'!R78)</f>
        <v>-1</v>
      </c>
      <c r="T78" s="135">
        <f>('comuni 2009_ul'!S78-'comuni 2007_ul'!S78)</f>
        <v>0</v>
      </c>
    </row>
    <row r="79" spans="1:20" ht="12.75">
      <c r="A79" s="134" t="s">
        <v>103</v>
      </c>
      <c r="B79" s="135">
        <f>('comuni 2009_ul'!T79-'comuni 2007_ul'!T79)</f>
        <v>-284</v>
      </c>
      <c r="C79" s="135">
        <f>('comuni 2009_ul'!B79-'comuni 2007_ul'!B79)</f>
        <v>0</v>
      </c>
      <c r="D79" s="135">
        <f>('comuni 2009_ul'!C79-'comuni 2007_ul'!C79)</f>
        <v>-4</v>
      </c>
      <c r="E79" s="135">
        <f>('comuni 2009_ul'!D79-'comuni 2007_ul'!D79)</f>
        <v>0</v>
      </c>
      <c r="F79" s="135">
        <f>('comuni 2009_ul'!E79-'comuni 2007_ul'!E79)</f>
        <v>0</v>
      </c>
      <c r="G79" s="135">
        <f>('comuni 2009_ul'!F79-'comuni 2007_ul'!F79)</f>
        <v>-2</v>
      </c>
      <c r="H79" s="135">
        <f>('comuni 2009_ul'!G79-'comuni 2007_ul'!G79)</f>
        <v>3</v>
      </c>
      <c r="I79" s="135">
        <f>('comuni 2009_ul'!H79-'comuni 2007_ul'!H79)</f>
        <v>-121</v>
      </c>
      <c r="J79" s="135">
        <f>('comuni 2009_ul'!I79-'comuni 2007_ul'!I79)</f>
        <v>2</v>
      </c>
      <c r="K79" s="135">
        <f>('comuni 2009_ul'!J79-'comuni 2007_ul'!J79)</f>
        <v>0</v>
      </c>
      <c r="L79" s="135">
        <f>('comuni 2009_ul'!K79-'comuni 2007_ul'!K79)</f>
        <v>-3</v>
      </c>
      <c r="M79" s="135">
        <f>('comuni 2009_ul'!L79-'comuni 2007_ul'!L79)</f>
        <v>0</v>
      </c>
      <c r="N79" s="135">
        <f>('comuni 2009_ul'!M79-'comuni 2007_ul'!M79)</f>
        <v>0</v>
      </c>
      <c r="O79" s="135">
        <f>('comuni 2009_ul'!N79-'comuni 2007_ul'!N79)</f>
        <v>1</v>
      </c>
      <c r="P79" s="135">
        <f>('comuni 2009_ul'!O79-'comuni 2007_ul'!O79)</f>
        <v>-164</v>
      </c>
      <c r="Q79" s="135">
        <f>('comuni 2009_ul'!P79-'comuni 2007_ul'!P79)</f>
        <v>0</v>
      </c>
      <c r="R79" s="135">
        <f>('comuni 2009_ul'!Q79-'comuni 2007_ul'!Q79)</f>
        <v>1</v>
      </c>
      <c r="S79" s="135">
        <f>('comuni 2009_ul'!R79-'comuni 2007_ul'!R79)</f>
        <v>1</v>
      </c>
      <c r="T79" s="135">
        <f>('comuni 2009_ul'!S79-'comuni 2007_ul'!S79)</f>
        <v>2</v>
      </c>
    </row>
    <row r="80" spans="1:20" ht="25.5">
      <c r="A80" s="134" t="s">
        <v>104</v>
      </c>
      <c r="B80" s="135">
        <f>('comuni 2009_ul'!T80-'comuni 2007_ul'!T80)</f>
        <v>5</v>
      </c>
      <c r="C80" s="135">
        <f>('comuni 2009_ul'!B80-'comuni 2007_ul'!B80)</f>
        <v>1</v>
      </c>
      <c r="D80" s="135">
        <f>('comuni 2009_ul'!C80-'comuni 2007_ul'!C80)</f>
        <v>-1</v>
      </c>
      <c r="E80" s="135">
        <f>('comuni 2009_ul'!D80-'comuni 2007_ul'!D80)</f>
        <v>0</v>
      </c>
      <c r="F80" s="135">
        <f>('comuni 2009_ul'!E80-'comuni 2007_ul'!E80)</f>
        <v>-1</v>
      </c>
      <c r="G80" s="135">
        <f>('comuni 2009_ul'!F80-'comuni 2007_ul'!F80)</f>
        <v>-1</v>
      </c>
      <c r="H80" s="135">
        <f>('comuni 2009_ul'!G80-'comuni 2007_ul'!G80)</f>
        <v>-1</v>
      </c>
      <c r="I80" s="135">
        <f>('comuni 2009_ul'!H80-'comuni 2007_ul'!H80)</f>
        <v>2</v>
      </c>
      <c r="J80" s="135">
        <f>('comuni 2009_ul'!I80-'comuni 2007_ul'!I80)</f>
        <v>2</v>
      </c>
      <c r="K80" s="135">
        <f>('comuni 2009_ul'!J80-'comuni 2007_ul'!J80)</f>
        <v>-1</v>
      </c>
      <c r="L80" s="135">
        <f>('comuni 2009_ul'!K80-'comuni 2007_ul'!K80)</f>
        <v>8</v>
      </c>
      <c r="M80" s="135">
        <f>('comuni 2009_ul'!L80-'comuni 2007_ul'!L80)</f>
        <v>-1</v>
      </c>
      <c r="N80" s="135">
        <f>('comuni 2009_ul'!M80-'comuni 2007_ul'!M80)</f>
        <v>-1</v>
      </c>
      <c r="O80" s="135">
        <f>('comuni 2009_ul'!N80-'comuni 2007_ul'!N80)</f>
        <v>-2</v>
      </c>
      <c r="P80" s="135">
        <f>('comuni 2009_ul'!O80-'comuni 2007_ul'!O80)</f>
        <v>2</v>
      </c>
      <c r="Q80" s="135">
        <f>('comuni 2009_ul'!P80-'comuni 2007_ul'!P80)</f>
        <v>0</v>
      </c>
      <c r="R80" s="135">
        <f>('comuni 2009_ul'!Q80-'comuni 2007_ul'!Q80)</f>
        <v>-3</v>
      </c>
      <c r="S80" s="135">
        <f>('comuni 2009_ul'!R80-'comuni 2007_ul'!R80)</f>
        <v>0</v>
      </c>
      <c r="T80" s="135">
        <f>('comuni 2009_ul'!S80-'comuni 2007_ul'!S80)</f>
        <v>2</v>
      </c>
    </row>
    <row r="81" spans="1:20" ht="12.75">
      <c r="A81" s="134" t="s">
        <v>105</v>
      </c>
      <c r="B81" s="135">
        <f>('comuni 2009_ul'!T81-'comuni 2007_ul'!T81)</f>
        <v>46</v>
      </c>
      <c r="C81" s="135">
        <f>('comuni 2009_ul'!B81-'comuni 2007_ul'!B81)</f>
        <v>7</v>
      </c>
      <c r="D81" s="135">
        <f>('comuni 2009_ul'!C81-'comuni 2007_ul'!C81)</f>
        <v>4</v>
      </c>
      <c r="E81" s="135">
        <f>('comuni 2009_ul'!D81-'comuni 2007_ul'!D81)</f>
        <v>0</v>
      </c>
      <c r="F81" s="135">
        <f>('comuni 2009_ul'!E81-'comuni 2007_ul'!E81)</f>
        <v>1</v>
      </c>
      <c r="G81" s="135">
        <f>('comuni 2009_ul'!F81-'comuni 2007_ul'!F81)</f>
        <v>1</v>
      </c>
      <c r="H81" s="135">
        <f>('comuni 2009_ul'!G81-'comuni 2007_ul'!G81)</f>
        <v>2</v>
      </c>
      <c r="I81" s="135">
        <f>('comuni 2009_ul'!H81-'comuni 2007_ul'!H81)</f>
        <v>-12</v>
      </c>
      <c r="J81" s="135">
        <f>('comuni 2009_ul'!I81-'comuni 2007_ul'!I81)</f>
        <v>-2</v>
      </c>
      <c r="K81" s="135">
        <f>('comuni 2009_ul'!J81-'comuni 2007_ul'!J81)</f>
        <v>-1</v>
      </c>
      <c r="L81" s="135">
        <f>('comuni 2009_ul'!K81-'comuni 2007_ul'!K81)</f>
        <v>13</v>
      </c>
      <c r="M81" s="135">
        <f>('comuni 2009_ul'!L81-'comuni 2007_ul'!L81)</f>
        <v>1</v>
      </c>
      <c r="N81" s="135">
        <f>('comuni 2009_ul'!M81-'comuni 2007_ul'!M81)</f>
        <v>15</v>
      </c>
      <c r="O81" s="135">
        <f>('comuni 2009_ul'!N81-'comuni 2007_ul'!N81)</f>
        <v>-4</v>
      </c>
      <c r="P81" s="135">
        <f>('comuni 2009_ul'!O81-'comuni 2007_ul'!O81)</f>
        <v>17</v>
      </c>
      <c r="Q81" s="135">
        <f>('comuni 2009_ul'!P81-'comuni 2007_ul'!P81)</f>
        <v>0</v>
      </c>
      <c r="R81" s="135">
        <f>('comuni 2009_ul'!Q81-'comuni 2007_ul'!Q81)</f>
        <v>2</v>
      </c>
      <c r="S81" s="135">
        <f>('comuni 2009_ul'!R81-'comuni 2007_ul'!R81)</f>
        <v>1</v>
      </c>
      <c r="T81" s="135">
        <f>('comuni 2009_ul'!S81-'comuni 2007_ul'!S81)</f>
        <v>1</v>
      </c>
    </row>
    <row r="82" spans="1:20" ht="12.75">
      <c r="A82" s="136"/>
      <c r="B82" s="135">
        <f>('comuni 2009_ul'!T82-'comuni 2007_ul'!T82)</f>
        <v>-697</v>
      </c>
      <c r="C82" s="135">
        <f>('comuni 2009_ul'!B82-'comuni 2007_ul'!B82)</f>
        <v>-1</v>
      </c>
      <c r="D82" s="135">
        <f>('comuni 2009_ul'!C82-'comuni 2007_ul'!C82)</f>
        <v>-10</v>
      </c>
      <c r="E82" s="135">
        <f>('comuni 2009_ul'!D82-'comuni 2007_ul'!D82)</f>
        <v>10</v>
      </c>
      <c r="F82" s="135">
        <f>('comuni 2009_ul'!E82-'comuni 2007_ul'!E82)</f>
        <v>-15</v>
      </c>
      <c r="G82" s="135">
        <f>('comuni 2009_ul'!F82-'comuni 2007_ul'!F82)</f>
        <v>10</v>
      </c>
      <c r="H82" s="135">
        <f>('comuni 2009_ul'!G82-'comuni 2007_ul'!G82)</f>
        <v>4</v>
      </c>
      <c r="I82" s="135">
        <f>('comuni 2009_ul'!H82-'comuni 2007_ul'!H82)</f>
        <v>-178</v>
      </c>
      <c r="J82" s="135">
        <f>('comuni 2009_ul'!I82-'comuni 2007_ul'!I82)</f>
        <v>-27</v>
      </c>
      <c r="K82" s="135">
        <f>('comuni 2009_ul'!J82-'comuni 2007_ul'!J82)</f>
        <v>2</v>
      </c>
      <c r="L82" s="135">
        <f>('comuni 2009_ul'!K82-'comuni 2007_ul'!K82)</f>
        <v>44</v>
      </c>
      <c r="M82" s="135">
        <f>('comuni 2009_ul'!L82-'comuni 2007_ul'!L82)</f>
        <v>-44</v>
      </c>
      <c r="N82" s="135">
        <f>('comuni 2009_ul'!M82-'comuni 2007_ul'!M82)</f>
        <v>-80</v>
      </c>
      <c r="O82" s="135">
        <f>('comuni 2009_ul'!N82-'comuni 2007_ul'!N82)</f>
        <v>-41</v>
      </c>
      <c r="P82" s="135">
        <f>('comuni 2009_ul'!O82-'comuni 2007_ul'!O82)</f>
        <v>-372</v>
      </c>
      <c r="Q82" s="135">
        <f>('comuni 2009_ul'!P82-'comuni 2007_ul'!P82)</f>
        <v>-5</v>
      </c>
      <c r="R82" s="135">
        <f>('comuni 2009_ul'!Q82-'comuni 2007_ul'!Q82)</f>
        <v>2</v>
      </c>
      <c r="S82" s="135">
        <f>('comuni 2009_ul'!R82-'comuni 2007_ul'!R82)</f>
        <v>12</v>
      </c>
      <c r="T82" s="135">
        <f>('comuni 2009_ul'!S82-'comuni 2007_ul'!S82)</f>
        <v>-8</v>
      </c>
    </row>
    <row r="83" spans="3:20" ht="12.7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3:20" ht="12.7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3:20" ht="12.7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3:20" ht="12.7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3:20" ht="12.7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3:20" ht="12.7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3:20" ht="12.7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3:20" ht="12.7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</sheetData>
  <mergeCells count="1">
    <mergeCell ref="A1:K1"/>
  </mergeCells>
  <printOptions horizontalCentered="1"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3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2013-01-07T11:01:22Z</cp:lastPrinted>
  <dcterms:created xsi:type="dcterms:W3CDTF">1996-11-05T10:16:36Z</dcterms:created>
  <dcterms:modified xsi:type="dcterms:W3CDTF">2013-01-07T11:47:21Z</dcterms:modified>
  <cp:category/>
  <cp:version/>
  <cp:contentType/>
  <cp:contentStatus/>
</cp:coreProperties>
</file>