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rovravenna.sharepoint.com/sites/Statistica302/Shared Documents/General/BANCHE DATI/Sole24OreItaliaOggi/2024/"/>
    </mc:Choice>
  </mc:AlternateContent>
  <xr:revisionPtr revIDLastSave="353" documentId="8_{A874332A-BB8D-4ABD-BFE7-9F9E2B454786}" xr6:coauthVersionLast="47" xr6:coauthVersionMax="47" xr10:uidLastSave="{E2B95C89-6851-490A-A356-00B83C623494}"/>
  <bookViews>
    <workbookView xWindow="-120" yWindow="-120" windowWidth="29040" windowHeight="15840" xr2:uid="{00000000-000D-0000-FFFF-FFFF00000000}"/>
  </bookViews>
  <sheets>
    <sheet name="Indicatore bambini 0-10anni" sheetId="1" r:id="rId1"/>
    <sheet name="Indicatore giovani 18-35 anni" sheetId="4" r:id="rId2"/>
    <sheet name="Indicatore anziani over 65 anni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5" l="1"/>
  <c r="L10" i="5"/>
  <c r="L11" i="5"/>
  <c r="L12" i="5"/>
  <c r="L13" i="5"/>
  <c r="L14" i="5"/>
  <c r="L15" i="5"/>
  <c r="L16" i="5"/>
  <c r="L17" i="5"/>
  <c r="L6" i="5"/>
  <c r="K7" i="1"/>
  <c r="K8" i="1"/>
  <c r="K9" i="1"/>
  <c r="K11" i="1"/>
  <c r="K12" i="1"/>
  <c r="K13" i="1"/>
  <c r="K15" i="1"/>
  <c r="K16" i="1"/>
  <c r="K17" i="1"/>
  <c r="K6" i="1"/>
  <c r="K7" i="4" l="1"/>
  <c r="K8" i="4"/>
  <c r="K9" i="4"/>
  <c r="K10" i="4"/>
  <c r="K12" i="4"/>
  <c r="K14" i="4"/>
  <c r="K15" i="4"/>
  <c r="K16" i="4"/>
  <c r="K17" i="4"/>
  <c r="K6" i="4"/>
</calcChain>
</file>

<file path=xl/sharedStrings.xml><?xml version="1.0" encoding="utf-8"?>
<sst xmlns="http://schemas.openxmlformats.org/spreadsheetml/2006/main" count="224" uniqueCount="113">
  <si>
    <t>nr.</t>
  </si>
  <si>
    <t>Indicatori</t>
  </si>
  <si>
    <t>Spiegazione</t>
  </si>
  <si>
    <t>Fonte</t>
  </si>
  <si>
    <t>Anno riferimento</t>
  </si>
  <si>
    <t>Spazio abitativo</t>
  </si>
  <si>
    <t xml:space="preserve">Mq medi per abitante del settore residenziale. </t>
  </si>
  <si>
    <t>Scenari Immobiliari</t>
  </si>
  <si>
    <t xml:space="preserve">Pediatri </t>
  </si>
  <si>
    <t>Professionisti attivi ogni mille residenti 0-14 anni</t>
  </si>
  <si>
    <t>Iqvia</t>
  </si>
  <si>
    <t>Istat</t>
  </si>
  <si>
    <t xml:space="preserve">In % (studenti di terza media). </t>
  </si>
  <si>
    <t>In % sul totale.</t>
  </si>
  <si>
    <t>elab. su dati Miur</t>
  </si>
  <si>
    <t>2022/2023</t>
  </si>
  <si>
    <t>Giardini scolastici</t>
  </si>
  <si>
    <t>Mq per bambino 0-14 anni nel comune capoluogo.</t>
  </si>
  <si>
    <t>Verde attrezzato</t>
  </si>
  <si>
    <t xml:space="preserve">Mq per bambino 0-14 anni nel comune capoluogo. </t>
  </si>
  <si>
    <t>Indice sport e bambini</t>
  </si>
  <si>
    <t xml:space="preserve">Ogni 10mila minori. </t>
  </si>
  <si>
    <t>Qualità della vita: 
Indici generazionale bambini</t>
  </si>
  <si>
    <t>Residenti giovani</t>
  </si>
  <si>
    <t xml:space="preserve">Var % 2023 su 2019 (18-35 anni).  </t>
  </si>
  <si>
    <t>elab su dati Istat</t>
  </si>
  <si>
    <t>Quoziente di nuzialità</t>
  </si>
  <si>
    <t>Matrimoni celebrati ogni mille abitanti.</t>
  </si>
  <si>
    <t xml:space="preserve">Istat </t>
  </si>
  <si>
    <t>Canone di locazione</t>
  </si>
  <si>
    <t>In zona semicentrale - Incidenza % sul reddito medio .</t>
  </si>
  <si>
    <t>Scenari immobiliari / statistiche del Mef</t>
  </si>
  <si>
    <t>Laureati</t>
  </si>
  <si>
    <t>In % su popolazione 25-39 anni</t>
  </si>
  <si>
    <t xml:space="preserve">In % su popolazione 15-34 anni </t>
  </si>
  <si>
    <t>Bar e discoteche</t>
  </si>
  <si>
    <t>Ogni 10mila residenti 18-35.</t>
  </si>
  <si>
    <t>Infocamere</t>
  </si>
  <si>
    <t>Concerti</t>
  </si>
  <si>
    <t xml:space="preserve">Spettacoli ogni 10mila abitanti 18-35 anni. </t>
  </si>
  <si>
    <t>Aree sportive</t>
  </si>
  <si>
    <t>Mq per residente 18-35 anni nel comune capoluogo</t>
  </si>
  <si>
    <t>Amministratori comunali under 40</t>
  </si>
  <si>
    <t>In % sul totale</t>
  </si>
  <si>
    <t>Qualità della vita: 
Indici generazionale giovani</t>
  </si>
  <si>
    <t>Infermieri (non pediatrici)</t>
  </si>
  <si>
    <t>Numero ogni 100.000 abitanti di 15 anni ed oltre</t>
  </si>
  <si>
    <t>Speranza di vita a 65 anni</t>
  </si>
  <si>
    <t xml:space="preserve">in anni </t>
  </si>
  <si>
    <t>Unità minime farmacologiche pro capite vendute (ipertensione, diabete, asma-Bpco).</t>
  </si>
  <si>
    <t>Unità  minime farmacologiche pro-capite vendute</t>
  </si>
  <si>
    <t>Posti letto nelle rsa</t>
  </si>
  <si>
    <t>Posti disponibili ogni mille over 65.</t>
  </si>
  <si>
    <t>Geriatri</t>
  </si>
  <si>
    <t>Professionisti attivi ogni 10mila residenti con 65anni ed oltre.</t>
  </si>
  <si>
    <t>Orti urbani</t>
  </si>
  <si>
    <t>mq ogni 100 residenti  con 65anni ed oltre nel comune capoluogo</t>
  </si>
  <si>
    <t xml:space="preserve">Biblioteche </t>
  </si>
  <si>
    <t>ogni 10mila residenti con 65anni ed oltre.</t>
  </si>
  <si>
    <t>Qualità della vita: 
Indici generazionale anziani</t>
  </si>
  <si>
    <t>rank</t>
  </si>
  <si>
    <t>valore</t>
  </si>
  <si>
    <t>media ultimi 12 mesi</t>
  </si>
  <si>
    <t>Bambini che hanno usufruito dei servizi comunali per l'infanzia</t>
  </si>
  <si>
    <t>Provincia</t>
  </si>
  <si>
    <t xml:space="preserve">Edifici scolastici con la palestra </t>
  </si>
  <si>
    <t>Praticanti, scuole e risultati</t>
  </si>
  <si>
    <t>PtaClas</t>
  </si>
  <si>
    <t xml:space="preserve">	
Spesa sociale per famiglie e minori</t>
  </si>
  <si>
    <t>2024/2023</t>
  </si>
  <si>
    <t>Media in anni al primo figlio</t>
  </si>
  <si>
    <t xml:space="preserve">	
Imprenditorialità giovanile</t>
  </si>
  <si>
    <t xml:space="preserve">Imprese con titolare under 35 - In % sul totale delle imprese registrate </t>
  </si>
  <si>
    <t xml:space="preserve">	
Trasformazioni a tempo indeterminato</t>
  </si>
  <si>
    <t>Variazioni contrattuali ogni mille abitanti (da rapporti a termine, stagionali, in somministrazione, intermittenti e apprendistato).</t>
  </si>
  <si>
    <t>Inps/Istat</t>
  </si>
  <si>
    <t>?</t>
  </si>
  <si>
    <t>Siae/Istat</t>
  </si>
  <si>
    <t xml:space="preserve">	
Partecipazione civile</t>
  </si>
  <si>
    <t>Dipendenti non profit con 50 anni e oltre ogni mille residenti della stessa età.</t>
  </si>
  <si>
    <t>Elaborazioni Centro Studi Tagliacarne</t>
  </si>
  <si>
    <t xml:space="preserve">	
Utenti dei servizi sociali comunali</t>
  </si>
  <si>
    <t>Descrizione/Provincia.</t>
  </si>
  <si>
    <t>Scenari immobiliari su dati Istat e assessorati regionali</t>
  </si>
  <si>
    <t>Media ultimi 12 mesi</t>
  </si>
  <si>
    <t>dei cittadini ogni 100 mila abitanti</t>
  </si>
  <si>
    <t>Descrizione/Provincia</t>
  </si>
  <si>
    <t>Rank: 2</t>
  </si>
  <si>
    <t>Rank: 17</t>
  </si>
  <si>
    <t>elab. su dati Italiadomani.gov.it</t>
  </si>
  <si>
    <t>elab. su dati Dipartimento di pubblica sicurezza del ministero dell'Interno</t>
  </si>
  <si>
    <t>Elaborazione: Servizio Statistica - Provincia di Ravenna. Fonte: https://lab24.ilsole24ore.com/qualita-della-vita-generazioni/bambini/</t>
  </si>
  <si>
    <t>Elaborazione: Servizio Statistica - Provincia di Ravenna. Fonte: https://lab24.ilsole24ore.com/qualita-della-vita-generazioni/giovani/</t>
  </si>
  <si>
    <t>Elaborazione: Servizio Statistica - Provincia di Ravenna. Fonte: https://lab24.ilsole24ore.com/qualita-della-vita-generazioni/anziani/</t>
  </si>
  <si>
    <t>Var.%</t>
  </si>
  <si>
    <t>Trend</t>
  </si>
  <si>
    <t>↓</t>
  </si>
  <si>
    <t>↑</t>
  </si>
  <si>
    <t>=</t>
  </si>
  <si>
    <t>Competenza alfabetica non adeguata*</t>
  </si>
  <si>
    <t>Competenza numerica non adeguata*</t>
  </si>
  <si>
    <t>Età media al parto*</t>
  </si>
  <si>
    <t>Disoccupazione giovanile*</t>
  </si>
  <si>
    <t>Consumo di farmaci per malattie croniche*</t>
  </si>
  <si>
    <t>Consumo di farmaci per depressione*</t>
  </si>
  <si>
    <t>Esposti per inquinamento acustico*</t>
  </si>
  <si>
    <t>Persone sole *</t>
  </si>
  <si>
    <t>* polo negativo</t>
  </si>
  <si>
    <t>*polo negativo</t>
  </si>
  <si>
    <t>Delitti denunciati a danno di minori*</t>
  </si>
  <si>
    <t>edizione 2023</t>
  </si>
  <si>
    <t>edizione 2024</t>
  </si>
  <si>
    <t>Progetti PNRR per l'istruzione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</si>
</sst>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17" fontId="0" fillId="0" borderId="1" xfId="0" applyNumberFormat="1" applyBorder="1" applyAlignment="1">
      <alignment horizontal="right"/>
    </xf>
    <xf numFmtId="0" fontId="0" fillId="2" borderId="1" xfId="0" applyFill="1" applyBorder="1"/>
    <xf numFmtId="1" fontId="0" fillId="0" borderId="1" xfId="0" applyNumberFormat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right"/>
    </xf>
    <xf numFmtId="164" fontId="0" fillId="0" borderId="1" xfId="0" applyNumberFormat="1" applyBorder="1"/>
    <xf numFmtId="0" fontId="0" fillId="2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/>
    <xf numFmtId="165" fontId="0" fillId="2" borderId="1" xfId="0" applyNumberFormat="1" applyFill="1" applyBorder="1"/>
    <xf numFmtId="0" fontId="1" fillId="0" borderId="0" xfId="0" applyFont="1"/>
    <xf numFmtId="0" fontId="0" fillId="3" borderId="1" xfId="0" applyFill="1" applyBorder="1"/>
    <xf numFmtId="165" fontId="0" fillId="0" borderId="1" xfId="0" applyNumberFormat="1" applyBorder="1"/>
    <xf numFmtId="0" fontId="2" fillId="0" borderId="1" xfId="0" applyFont="1" applyBorder="1"/>
    <xf numFmtId="0" fontId="2" fillId="3" borderId="1" xfId="0" applyFont="1" applyFill="1" applyBorder="1"/>
    <xf numFmtId="17" fontId="0" fillId="0" borderId="1" xfId="0" applyNumberFormat="1" applyBorder="1" applyAlignment="1">
      <alignment horizontal="right" wrapText="1"/>
    </xf>
    <xf numFmtId="0" fontId="0" fillId="3" borderId="1" xfId="0" applyFill="1" applyBorder="1" applyAlignment="1">
      <alignment wrapText="1"/>
    </xf>
    <xf numFmtId="0" fontId="0" fillId="3" borderId="0" xfId="0" applyFill="1"/>
    <xf numFmtId="0" fontId="0" fillId="0" borderId="2" xfId="0" applyBorder="1" applyAlignment="1">
      <alignment horizontal="right"/>
    </xf>
    <xf numFmtId="0" fontId="2" fillId="3" borderId="1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1" fontId="0" fillId="0" borderId="2" xfId="0" applyNumberFormat="1" applyBorder="1" applyAlignment="1">
      <alignment horizontal="right"/>
    </xf>
    <xf numFmtId="10" fontId="0" fillId="0" borderId="1" xfId="0" applyNumberFormat="1" applyBorder="1"/>
    <xf numFmtId="10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1" fontId="0" fillId="0" borderId="1" xfId="0" applyNumberFormat="1" applyBorder="1"/>
    <xf numFmtId="0" fontId="6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5" fillId="2" borderId="1" xfId="0" quotePrefix="1" applyFont="1" applyFill="1" applyBorder="1" applyAlignment="1">
      <alignment horizontal="center" vertical="center"/>
    </xf>
    <xf numFmtId="164" fontId="0" fillId="2" borderId="1" xfId="0" applyNumberFormat="1" applyFill="1" applyBorder="1"/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"/>
  <sheetViews>
    <sheetView tabSelected="1" zoomScale="90" zoomScaleNormal="90" workbookViewId="0">
      <selection sqref="A1:J1"/>
    </sheetView>
  </sheetViews>
  <sheetFormatPr defaultRowHeight="15" x14ac:dyDescent="0.25"/>
  <cols>
    <col min="1" max="1" width="3.42578125" bestFit="1" customWidth="1"/>
    <col min="2" max="3" width="40.7109375" style="11" customWidth="1"/>
    <col min="4" max="4" width="40.7109375" customWidth="1"/>
    <col min="5" max="5" width="11.85546875" customWidth="1"/>
    <col min="6" max="7" width="10.7109375" customWidth="1"/>
    <col min="9" max="10" width="10.7109375" customWidth="1"/>
  </cols>
  <sheetData>
    <row r="1" spans="1:18" ht="35.25" customHeight="1" x14ac:dyDescent="0.25">
      <c r="A1" s="41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36"/>
      <c r="L1" s="37"/>
    </row>
    <row r="2" spans="1:18" x14ac:dyDescent="0.25">
      <c r="A2" t="s">
        <v>91</v>
      </c>
    </row>
    <row r="3" spans="1:18" x14ac:dyDescent="0.25">
      <c r="A3" s="15" t="s">
        <v>87</v>
      </c>
    </row>
    <row r="4" spans="1:18" x14ac:dyDescent="0.25">
      <c r="A4" s="43"/>
      <c r="B4" s="43"/>
      <c r="C4" s="43"/>
      <c r="D4" s="43"/>
      <c r="E4" s="43"/>
      <c r="F4" s="43" t="s">
        <v>60</v>
      </c>
      <c r="G4" s="43"/>
      <c r="H4" s="40" t="s">
        <v>95</v>
      </c>
      <c r="I4" s="43" t="s">
        <v>61</v>
      </c>
      <c r="J4" s="43"/>
      <c r="K4" s="40" t="s">
        <v>94</v>
      </c>
      <c r="L4" s="40" t="s">
        <v>95</v>
      </c>
    </row>
    <row r="5" spans="1:18" ht="30" x14ac:dyDescent="0.25">
      <c r="A5" s="1" t="s">
        <v>0</v>
      </c>
      <c r="B5" s="2" t="s">
        <v>1</v>
      </c>
      <c r="C5" s="2" t="s">
        <v>2</v>
      </c>
      <c r="D5" s="1" t="s">
        <v>3</v>
      </c>
      <c r="E5" s="2" t="s">
        <v>4</v>
      </c>
      <c r="F5" s="2" t="s">
        <v>110</v>
      </c>
      <c r="G5" s="2" t="s">
        <v>111</v>
      </c>
      <c r="H5" s="40"/>
      <c r="I5" s="2" t="s">
        <v>110</v>
      </c>
      <c r="J5" s="2" t="s">
        <v>111</v>
      </c>
      <c r="K5" s="40"/>
      <c r="L5" s="40"/>
      <c r="R5" s="29"/>
    </row>
    <row r="6" spans="1:18" ht="30" customHeight="1" x14ac:dyDescent="0.25">
      <c r="A6" s="1">
        <v>1</v>
      </c>
      <c r="B6" s="1" t="s">
        <v>5</v>
      </c>
      <c r="C6" s="1" t="s">
        <v>6</v>
      </c>
      <c r="D6" s="1" t="s">
        <v>7</v>
      </c>
      <c r="E6" s="3">
        <v>45413</v>
      </c>
      <c r="F6" s="1">
        <v>56</v>
      </c>
      <c r="G6" s="1">
        <v>56</v>
      </c>
      <c r="H6" s="32" t="s">
        <v>98</v>
      </c>
      <c r="I6" s="1">
        <v>72.2</v>
      </c>
      <c r="J6" s="4">
        <v>72.2</v>
      </c>
      <c r="K6" s="28">
        <f>(J6-I6)/I6</f>
        <v>0</v>
      </c>
      <c r="L6" s="32" t="s">
        <v>98</v>
      </c>
    </row>
    <row r="7" spans="1:18" ht="30" customHeight="1" x14ac:dyDescent="0.25">
      <c r="A7" s="1">
        <v>2</v>
      </c>
      <c r="B7" s="1" t="s">
        <v>8</v>
      </c>
      <c r="C7" s="1" t="s">
        <v>9</v>
      </c>
      <c r="D7" s="1" t="s">
        <v>10</v>
      </c>
      <c r="E7" s="20" t="s">
        <v>62</v>
      </c>
      <c r="F7" s="1">
        <v>69</v>
      </c>
      <c r="G7" s="1">
        <v>57</v>
      </c>
      <c r="H7" s="31" t="s">
        <v>97</v>
      </c>
      <c r="I7" s="1">
        <v>1.9</v>
      </c>
      <c r="J7" s="4">
        <v>2</v>
      </c>
      <c r="K7" s="28">
        <f>(J7-I7)/I7</f>
        <v>5.2631578947368474E-2</v>
      </c>
      <c r="L7" s="31" t="s">
        <v>97</v>
      </c>
    </row>
    <row r="8" spans="1:18" ht="30" customHeight="1" x14ac:dyDescent="0.25">
      <c r="A8" s="1">
        <v>3</v>
      </c>
      <c r="B8" s="1" t="s">
        <v>100</v>
      </c>
      <c r="C8" s="1" t="s">
        <v>12</v>
      </c>
      <c r="D8" s="1" t="s">
        <v>11</v>
      </c>
      <c r="E8" s="7" t="s">
        <v>15</v>
      </c>
      <c r="F8" s="1">
        <v>23</v>
      </c>
      <c r="G8" s="1">
        <v>26</v>
      </c>
      <c r="H8" s="30" t="s">
        <v>96</v>
      </c>
      <c r="I8" s="1">
        <v>34.5</v>
      </c>
      <c r="J8" s="18">
        <v>36.299999999999997</v>
      </c>
      <c r="K8" s="28">
        <f t="shared" ref="K8:K17" si="0">(J8-I8)/I8</f>
        <v>5.2173913043478182E-2</v>
      </c>
      <c r="L8" s="30"/>
    </row>
    <row r="9" spans="1:18" ht="30" customHeight="1" x14ac:dyDescent="0.25">
      <c r="A9" s="1">
        <v>4</v>
      </c>
      <c r="B9" s="1" t="s">
        <v>99</v>
      </c>
      <c r="C9" s="4" t="s">
        <v>12</v>
      </c>
      <c r="D9" s="4" t="s">
        <v>11</v>
      </c>
      <c r="E9" s="8" t="s">
        <v>15</v>
      </c>
      <c r="F9" s="1">
        <v>32</v>
      </c>
      <c r="G9" s="1">
        <v>34</v>
      </c>
      <c r="H9" s="30" t="s">
        <v>96</v>
      </c>
      <c r="I9" s="1">
        <v>33.6</v>
      </c>
      <c r="J9" s="1">
        <v>34.5</v>
      </c>
      <c r="K9" s="28">
        <f t="shared" si="0"/>
        <v>2.6785714285714243E-2</v>
      </c>
      <c r="L9" s="30"/>
    </row>
    <row r="10" spans="1:18" ht="30" x14ac:dyDescent="0.25">
      <c r="A10" s="16">
        <v>5</v>
      </c>
      <c r="B10" s="21" t="s">
        <v>63</v>
      </c>
      <c r="C10" s="4" t="s">
        <v>64</v>
      </c>
      <c r="D10" s="4" t="s">
        <v>11</v>
      </c>
      <c r="E10" s="8">
        <v>2021</v>
      </c>
      <c r="F10" s="1"/>
      <c r="G10" s="18">
        <v>5</v>
      </c>
      <c r="H10" s="1"/>
      <c r="I10" s="1"/>
      <c r="J10" s="4">
        <v>31.6</v>
      </c>
      <c r="K10" s="28"/>
      <c r="L10" s="1"/>
    </row>
    <row r="11" spans="1:18" ht="30" customHeight="1" x14ac:dyDescent="0.25">
      <c r="A11" s="1">
        <v>6</v>
      </c>
      <c r="B11" t="s">
        <v>65</v>
      </c>
      <c r="C11" s="1" t="s">
        <v>13</v>
      </c>
      <c r="D11" s="1" t="s">
        <v>14</v>
      </c>
      <c r="E11" s="7" t="s">
        <v>15</v>
      </c>
      <c r="F11" s="1">
        <v>40</v>
      </c>
      <c r="G11" s="1">
        <v>30</v>
      </c>
      <c r="H11" s="31" t="s">
        <v>97</v>
      </c>
      <c r="I11" s="4">
        <v>43.6</v>
      </c>
      <c r="J11" s="4">
        <v>42.9</v>
      </c>
      <c r="K11" s="28">
        <f t="shared" si="0"/>
        <v>-1.6055045871559696E-2</v>
      </c>
      <c r="L11" s="30" t="s">
        <v>96</v>
      </c>
    </row>
    <row r="12" spans="1:18" ht="30" customHeight="1" x14ac:dyDescent="0.25">
      <c r="A12" s="1">
        <v>7</v>
      </c>
      <c r="B12" s="18" t="s">
        <v>16</v>
      </c>
      <c r="C12" s="1" t="s">
        <v>17</v>
      </c>
      <c r="D12" s="1" t="s">
        <v>11</v>
      </c>
      <c r="E12" s="7">
        <v>2022</v>
      </c>
      <c r="F12" s="1">
        <v>24</v>
      </c>
      <c r="G12" s="33">
        <v>25</v>
      </c>
      <c r="H12" s="30" t="s">
        <v>96</v>
      </c>
      <c r="I12" s="1">
        <v>16</v>
      </c>
      <c r="J12" s="4">
        <v>16.2</v>
      </c>
      <c r="K12" s="28">
        <f t="shared" si="0"/>
        <v>1.2499999999999956E-2</v>
      </c>
      <c r="L12" s="31" t="s">
        <v>97</v>
      </c>
    </row>
    <row r="13" spans="1:18" ht="30" customHeight="1" x14ac:dyDescent="0.25">
      <c r="A13" s="1">
        <v>8</v>
      </c>
      <c r="B13" s="1" t="s">
        <v>18</v>
      </c>
      <c r="C13" s="1" t="s">
        <v>19</v>
      </c>
      <c r="D13" s="1" t="s">
        <v>11</v>
      </c>
      <c r="E13" s="7">
        <v>2022</v>
      </c>
      <c r="F13" s="1">
        <v>2</v>
      </c>
      <c r="G13" s="1">
        <v>3</v>
      </c>
      <c r="H13" s="30" t="s">
        <v>96</v>
      </c>
      <c r="I13" s="9">
        <v>189.2</v>
      </c>
      <c r="J13" s="14">
        <v>181.1</v>
      </c>
      <c r="K13" s="28">
        <f t="shared" si="0"/>
        <v>-4.2811839323467202E-2</v>
      </c>
      <c r="L13" s="30" t="s">
        <v>96</v>
      </c>
    </row>
    <row r="14" spans="1:18" ht="30" customHeight="1" x14ac:dyDescent="0.25">
      <c r="A14" s="16">
        <v>9</v>
      </c>
      <c r="B14" s="22" t="s">
        <v>112</v>
      </c>
      <c r="C14" s="4" t="s">
        <v>64</v>
      </c>
      <c r="D14" s="6" t="s">
        <v>89</v>
      </c>
      <c r="E14" s="7">
        <v>2022</v>
      </c>
      <c r="F14" s="1"/>
      <c r="G14" s="1">
        <v>87</v>
      </c>
      <c r="H14" s="1"/>
      <c r="I14" s="1"/>
      <c r="J14" s="14">
        <v>6.8</v>
      </c>
      <c r="K14" s="28"/>
      <c r="L14" s="1"/>
    </row>
    <row r="15" spans="1:18" ht="30" customHeight="1" x14ac:dyDescent="0.25">
      <c r="A15" s="1">
        <v>10</v>
      </c>
      <c r="B15" s="1" t="s">
        <v>20</v>
      </c>
      <c r="C15" s="1" t="s">
        <v>66</v>
      </c>
      <c r="D15" s="1" t="s">
        <v>67</v>
      </c>
      <c r="E15" s="7">
        <v>2023</v>
      </c>
      <c r="F15" s="1">
        <v>30</v>
      </c>
      <c r="G15" s="1">
        <v>16</v>
      </c>
      <c r="H15" s="31" t="s">
        <v>97</v>
      </c>
      <c r="I15" s="1">
        <v>1.2</v>
      </c>
      <c r="J15" s="4">
        <v>1.5</v>
      </c>
      <c r="K15" s="28">
        <f t="shared" si="0"/>
        <v>0.25000000000000006</v>
      </c>
      <c r="L15" s="31" t="s">
        <v>97</v>
      </c>
    </row>
    <row r="16" spans="1:18" ht="30" x14ac:dyDescent="0.25">
      <c r="A16" s="1">
        <v>11</v>
      </c>
      <c r="B16" s="1" t="s">
        <v>109</v>
      </c>
      <c r="C16" s="1" t="s">
        <v>21</v>
      </c>
      <c r="D16" s="6" t="s">
        <v>90</v>
      </c>
      <c r="E16" s="7">
        <v>2022</v>
      </c>
      <c r="F16" s="1">
        <v>79</v>
      </c>
      <c r="G16" s="1">
        <v>70</v>
      </c>
      <c r="H16" s="31" t="s">
        <v>97</v>
      </c>
      <c r="I16" s="1">
        <v>2.5</v>
      </c>
      <c r="J16" s="4">
        <v>2.5</v>
      </c>
      <c r="K16" s="28">
        <f t="shared" si="0"/>
        <v>0</v>
      </c>
      <c r="L16" s="34" t="s">
        <v>98</v>
      </c>
    </row>
    <row r="17" spans="1:12" ht="30" x14ac:dyDescent="0.25">
      <c r="A17" s="1">
        <v>12</v>
      </c>
      <c r="B17" s="6" t="s">
        <v>68</v>
      </c>
      <c r="C17" s="4" t="s">
        <v>64</v>
      </c>
      <c r="D17" s="4" t="s">
        <v>11</v>
      </c>
      <c r="E17" s="8">
        <v>2021</v>
      </c>
      <c r="F17" s="1">
        <v>8</v>
      </c>
      <c r="G17" s="1">
        <v>5</v>
      </c>
      <c r="H17" s="31" t="s">
        <v>97</v>
      </c>
      <c r="I17" s="1">
        <v>88.2</v>
      </c>
      <c r="J17" s="4">
        <v>131.1</v>
      </c>
      <c r="K17" s="28">
        <f t="shared" si="0"/>
        <v>0.48639455782312913</v>
      </c>
      <c r="L17" s="31" t="s">
        <v>97</v>
      </c>
    </row>
    <row r="19" spans="1:12" x14ac:dyDescent="0.25">
      <c r="B19" s="11" t="s">
        <v>108</v>
      </c>
    </row>
  </sheetData>
  <mergeCells count="7">
    <mergeCell ref="L4:L5"/>
    <mergeCell ref="H4:H5"/>
    <mergeCell ref="A1:J1"/>
    <mergeCell ref="A4:E4"/>
    <mergeCell ref="F4:G4"/>
    <mergeCell ref="I4:J4"/>
    <mergeCell ref="K4:K5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9"/>
  <sheetViews>
    <sheetView zoomScale="90" zoomScaleNormal="90" workbookViewId="0">
      <selection sqref="A1:J1"/>
    </sheetView>
  </sheetViews>
  <sheetFormatPr defaultRowHeight="15" x14ac:dyDescent="0.25"/>
  <cols>
    <col min="1" max="1" width="3.42578125" bestFit="1" customWidth="1"/>
    <col min="2" max="3" width="40.7109375" style="11" customWidth="1"/>
    <col min="4" max="4" width="40.7109375" customWidth="1"/>
    <col min="5" max="5" width="11.85546875" customWidth="1"/>
    <col min="6" max="7" width="10.7109375" customWidth="1"/>
    <col min="9" max="10" width="10.7109375" customWidth="1"/>
  </cols>
  <sheetData>
    <row r="1" spans="1:13" ht="35.25" customHeight="1" x14ac:dyDescent="0.25">
      <c r="A1" s="41" t="s">
        <v>44</v>
      </c>
      <c r="B1" s="42"/>
      <c r="C1" s="42"/>
      <c r="D1" s="42"/>
      <c r="E1" s="42"/>
      <c r="F1" s="42"/>
      <c r="G1" s="42"/>
      <c r="H1" s="42"/>
      <c r="I1" s="42"/>
      <c r="J1" s="42"/>
      <c r="K1" s="36"/>
      <c r="L1" s="37"/>
    </row>
    <row r="2" spans="1:13" x14ac:dyDescent="0.25">
      <c r="A2" t="s">
        <v>92</v>
      </c>
    </row>
    <row r="3" spans="1:13" x14ac:dyDescent="0.25">
      <c r="A3" s="15" t="s">
        <v>87</v>
      </c>
    </row>
    <row r="4" spans="1:13" x14ac:dyDescent="0.25">
      <c r="A4" s="43"/>
      <c r="B4" s="43"/>
      <c r="C4" s="43"/>
      <c r="D4" s="43"/>
      <c r="E4" s="43"/>
      <c r="F4" s="43" t="s">
        <v>60</v>
      </c>
      <c r="G4" s="43"/>
      <c r="H4" s="40" t="s">
        <v>95</v>
      </c>
      <c r="I4" s="43" t="s">
        <v>61</v>
      </c>
      <c r="J4" s="43"/>
      <c r="K4" s="40" t="s">
        <v>94</v>
      </c>
      <c r="L4" s="40" t="s">
        <v>95</v>
      </c>
    </row>
    <row r="5" spans="1:13" ht="30" x14ac:dyDescent="0.25">
      <c r="A5" s="1" t="s">
        <v>0</v>
      </c>
      <c r="B5" s="2" t="s">
        <v>1</v>
      </c>
      <c r="C5" s="2" t="s">
        <v>2</v>
      </c>
      <c r="D5" s="1" t="s">
        <v>3</v>
      </c>
      <c r="E5" s="2" t="s">
        <v>4</v>
      </c>
      <c r="F5" s="2" t="s">
        <v>110</v>
      </c>
      <c r="G5" s="2" t="s">
        <v>111</v>
      </c>
      <c r="H5" s="40"/>
      <c r="I5" s="2" t="s">
        <v>110</v>
      </c>
      <c r="J5" s="2" t="s">
        <v>111</v>
      </c>
      <c r="K5" s="40"/>
      <c r="L5" s="40"/>
    </row>
    <row r="6" spans="1:13" ht="30" customHeight="1" x14ac:dyDescent="0.25">
      <c r="A6" s="1">
        <v>1</v>
      </c>
      <c r="B6" s="1" t="s">
        <v>23</v>
      </c>
      <c r="C6" s="6" t="s">
        <v>24</v>
      </c>
      <c r="D6" s="1" t="s">
        <v>25</v>
      </c>
      <c r="E6" s="3" t="s">
        <v>69</v>
      </c>
      <c r="F6" s="1">
        <v>2</v>
      </c>
      <c r="G6" s="1">
        <v>25</v>
      </c>
      <c r="H6" s="30" t="s">
        <v>96</v>
      </c>
      <c r="I6" s="1">
        <v>3</v>
      </c>
      <c r="J6" s="4">
        <v>2.1</v>
      </c>
      <c r="K6" s="28">
        <f>(J6-I6)/I6</f>
        <v>-0.3</v>
      </c>
      <c r="L6" s="30" t="s">
        <v>96</v>
      </c>
    </row>
    <row r="7" spans="1:13" ht="30" customHeight="1" x14ac:dyDescent="0.25">
      <c r="A7" s="1">
        <v>2</v>
      </c>
      <c r="B7" s="1" t="s">
        <v>26</v>
      </c>
      <c r="C7" s="6" t="s">
        <v>27</v>
      </c>
      <c r="D7" s="1" t="s">
        <v>28</v>
      </c>
      <c r="E7" s="7">
        <v>2023</v>
      </c>
      <c r="F7" s="1">
        <v>91</v>
      </c>
      <c r="G7" s="1">
        <v>55</v>
      </c>
      <c r="H7" s="31" t="s">
        <v>97</v>
      </c>
      <c r="I7" s="1">
        <v>2.8</v>
      </c>
      <c r="J7" s="4">
        <v>3.1</v>
      </c>
      <c r="K7" s="28">
        <f t="shared" ref="K7:K17" si="0">(J7-I7)/I7</f>
        <v>0.10714285714285725</v>
      </c>
      <c r="L7" s="31" t="s">
        <v>97</v>
      </c>
      <c r="M7" s="29"/>
    </row>
    <row r="8" spans="1:13" ht="30" customHeight="1" x14ac:dyDescent="0.25">
      <c r="A8" s="1">
        <v>3</v>
      </c>
      <c r="B8" s="1" t="s">
        <v>101</v>
      </c>
      <c r="C8" s="6" t="s">
        <v>70</v>
      </c>
      <c r="D8" s="1" t="s">
        <v>28</v>
      </c>
      <c r="E8" s="23">
        <v>2023</v>
      </c>
      <c r="F8" s="1">
        <v>31</v>
      </c>
      <c r="G8" s="1">
        <v>40</v>
      </c>
      <c r="H8" s="30" t="s">
        <v>96</v>
      </c>
      <c r="I8" s="1">
        <v>32.1</v>
      </c>
      <c r="J8" s="13">
        <v>32.4</v>
      </c>
      <c r="K8" s="28">
        <f t="shared" si="0"/>
        <v>9.3457943925232753E-3</v>
      </c>
      <c r="L8" s="30"/>
    </row>
    <row r="9" spans="1:13" ht="30" customHeight="1" x14ac:dyDescent="0.25">
      <c r="A9" s="1">
        <v>4</v>
      </c>
      <c r="B9" s="1" t="s">
        <v>29</v>
      </c>
      <c r="C9" s="6" t="s">
        <v>30</v>
      </c>
      <c r="D9" s="6" t="s">
        <v>31</v>
      </c>
      <c r="E9" s="3">
        <v>45413</v>
      </c>
      <c r="F9" s="1">
        <v>78</v>
      </c>
      <c r="G9" s="1">
        <v>84</v>
      </c>
      <c r="H9" s="30" t="s">
        <v>96</v>
      </c>
      <c r="I9" s="1">
        <v>29.6</v>
      </c>
      <c r="J9" s="4">
        <v>29</v>
      </c>
      <c r="K9" s="28">
        <f t="shared" si="0"/>
        <v>-2.0270270270270316E-2</v>
      </c>
      <c r="L9" s="30" t="s">
        <v>96</v>
      </c>
    </row>
    <row r="10" spans="1:13" ht="30" customHeight="1" x14ac:dyDescent="0.25">
      <c r="A10" s="1">
        <v>5</v>
      </c>
      <c r="B10" s="18" t="s">
        <v>32</v>
      </c>
      <c r="C10" s="6" t="s">
        <v>33</v>
      </c>
      <c r="D10" s="1" t="s">
        <v>11</v>
      </c>
      <c r="E10" s="7">
        <v>2023</v>
      </c>
      <c r="F10" s="1">
        <v>17</v>
      </c>
      <c r="G10" s="1">
        <v>45</v>
      </c>
      <c r="H10" s="30" t="s">
        <v>96</v>
      </c>
      <c r="I10" s="1">
        <v>33.299999999999997</v>
      </c>
      <c r="J10" s="4">
        <v>27.8</v>
      </c>
      <c r="K10" s="28">
        <f t="shared" si="0"/>
        <v>-0.16516516516516508</v>
      </c>
      <c r="L10" s="30" t="s">
        <v>96</v>
      </c>
    </row>
    <row r="11" spans="1:13" ht="30" customHeight="1" x14ac:dyDescent="0.25">
      <c r="A11" s="16">
        <v>6</v>
      </c>
      <c r="B11" s="24" t="s">
        <v>71</v>
      </c>
      <c r="C11" s="6" t="s">
        <v>72</v>
      </c>
      <c r="D11" s="1" t="s">
        <v>37</v>
      </c>
      <c r="E11" s="3">
        <v>45382</v>
      </c>
      <c r="F11" s="4"/>
      <c r="G11" s="1">
        <v>101</v>
      </c>
      <c r="H11" s="1"/>
      <c r="I11" s="4"/>
      <c r="J11" s="4">
        <v>6.1</v>
      </c>
      <c r="K11" s="28"/>
      <c r="L11" s="1"/>
    </row>
    <row r="12" spans="1:13" ht="30" customHeight="1" x14ac:dyDescent="0.25">
      <c r="A12" s="1">
        <v>7</v>
      </c>
      <c r="B12" s="1" t="s">
        <v>102</v>
      </c>
      <c r="C12" s="10" t="s">
        <v>34</v>
      </c>
      <c r="D12" s="10" t="s">
        <v>11</v>
      </c>
      <c r="E12" s="8">
        <v>2023</v>
      </c>
      <c r="F12" s="1">
        <v>10</v>
      </c>
      <c r="G12" s="1">
        <v>34</v>
      </c>
      <c r="H12" s="30" t="s">
        <v>96</v>
      </c>
      <c r="I12" s="1">
        <v>6.5</v>
      </c>
      <c r="J12" s="4">
        <v>9.1</v>
      </c>
      <c r="K12" s="28">
        <f t="shared" si="0"/>
        <v>0.39999999999999997</v>
      </c>
      <c r="L12" s="30"/>
    </row>
    <row r="13" spans="1:13" ht="30" customHeight="1" x14ac:dyDescent="0.25">
      <c r="A13" s="19">
        <v>8</v>
      </c>
      <c r="B13" s="21" t="s">
        <v>73</v>
      </c>
      <c r="C13" s="10" t="s">
        <v>74</v>
      </c>
      <c r="D13" s="10" t="s">
        <v>75</v>
      </c>
      <c r="E13" s="8">
        <v>2023</v>
      </c>
      <c r="F13" s="1"/>
      <c r="G13" s="1">
        <v>27</v>
      </c>
      <c r="H13" s="1"/>
      <c r="I13" s="9"/>
      <c r="J13" s="14">
        <v>17</v>
      </c>
      <c r="K13" s="28"/>
      <c r="L13" s="1"/>
    </row>
    <row r="14" spans="1:13" ht="30" customHeight="1" x14ac:dyDescent="0.25">
      <c r="A14" s="1">
        <v>9</v>
      </c>
      <c r="B14" s="18" t="s">
        <v>35</v>
      </c>
      <c r="C14" s="6" t="s">
        <v>36</v>
      </c>
      <c r="D14" s="1" t="s">
        <v>76</v>
      </c>
      <c r="E14" s="5" t="s">
        <v>76</v>
      </c>
      <c r="F14" s="1">
        <v>37</v>
      </c>
      <c r="G14" s="1">
        <v>38</v>
      </c>
      <c r="H14" s="30" t="s">
        <v>96</v>
      </c>
      <c r="I14" s="1">
        <v>168</v>
      </c>
      <c r="J14" s="14">
        <v>157.80000000000001</v>
      </c>
      <c r="K14" s="28">
        <f t="shared" si="0"/>
        <v>-6.0714285714285644E-2</v>
      </c>
      <c r="L14" s="30" t="s">
        <v>96</v>
      </c>
    </row>
    <row r="15" spans="1:13" ht="30" customHeight="1" x14ac:dyDescent="0.25">
      <c r="A15" s="18">
        <v>10</v>
      </c>
      <c r="B15" s="18" t="s">
        <v>38</v>
      </c>
      <c r="C15" s="6" t="s">
        <v>39</v>
      </c>
      <c r="D15" s="1" t="s">
        <v>77</v>
      </c>
      <c r="E15" s="5">
        <v>2022</v>
      </c>
      <c r="F15" s="1">
        <v>1</v>
      </c>
      <c r="G15" s="1">
        <v>1</v>
      </c>
      <c r="H15" s="34" t="s">
        <v>98</v>
      </c>
      <c r="I15" s="1">
        <v>75.2</v>
      </c>
      <c r="J15" s="4">
        <v>147.80000000000001</v>
      </c>
      <c r="K15" s="28">
        <f t="shared" si="0"/>
        <v>0.96542553191489366</v>
      </c>
      <c r="L15" s="31" t="s">
        <v>97</v>
      </c>
    </row>
    <row r="16" spans="1:13" ht="30" customHeight="1" x14ac:dyDescent="0.25">
      <c r="A16" s="1">
        <v>11</v>
      </c>
      <c r="B16" s="1" t="s">
        <v>40</v>
      </c>
      <c r="C16" s="6" t="s">
        <v>41</v>
      </c>
      <c r="D16" s="1" t="s">
        <v>11</v>
      </c>
      <c r="E16" s="7">
        <v>2022</v>
      </c>
      <c r="F16" s="1">
        <v>5</v>
      </c>
      <c r="G16" s="1">
        <v>4</v>
      </c>
      <c r="H16" s="31" t="s">
        <v>97</v>
      </c>
      <c r="I16" s="1">
        <v>40</v>
      </c>
      <c r="J16" s="4">
        <v>39.200000000000003</v>
      </c>
      <c r="K16" s="28">
        <f t="shared" si="0"/>
        <v>-1.9999999999999928E-2</v>
      </c>
      <c r="L16" s="35" t="s">
        <v>96</v>
      </c>
    </row>
    <row r="17" spans="1:12" ht="30" customHeight="1" x14ac:dyDescent="0.25">
      <c r="A17" s="4">
        <v>12</v>
      </c>
      <c r="B17" s="1" t="s">
        <v>42</v>
      </c>
      <c r="C17" s="6" t="s">
        <v>43</v>
      </c>
      <c r="D17" s="1" t="s">
        <v>11</v>
      </c>
      <c r="E17" s="7">
        <v>2022</v>
      </c>
      <c r="F17" s="1">
        <v>24</v>
      </c>
      <c r="G17" s="1">
        <v>19</v>
      </c>
      <c r="H17" s="31" t="s">
        <v>97</v>
      </c>
      <c r="I17" s="1">
        <v>31.4</v>
      </c>
      <c r="J17" s="4">
        <v>30.6</v>
      </c>
      <c r="K17" s="28">
        <f t="shared" si="0"/>
        <v>-2.5477707006369338E-2</v>
      </c>
      <c r="L17" s="35" t="s">
        <v>96</v>
      </c>
    </row>
    <row r="19" spans="1:12" x14ac:dyDescent="0.25">
      <c r="B19" s="11" t="s">
        <v>108</v>
      </c>
    </row>
  </sheetData>
  <mergeCells count="7">
    <mergeCell ref="L4:L5"/>
    <mergeCell ref="H4:H5"/>
    <mergeCell ref="A1:J1"/>
    <mergeCell ref="A4:E4"/>
    <mergeCell ref="F4:G4"/>
    <mergeCell ref="I4:J4"/>
    <mergeCell ref="K4:K5"/>
  </mergeCells>
  <pageMargins left="0.7" right="0.7" top="0.75" bottom="0.75" header="0.3" footer="0.3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9"/>
  <sheetViews>
    <sheetView zoomScale="90" zoomScaleNormal="90" workbookViewId="0">
      <selection sqref="A1:K1"/>
    </sheetView>
  </sheetViews>
  <sheetFormatPr defaultRowHeight="15" x14ac:dyDescent="0.25"/>
  <cols>
    <col min="1" max="1" width="3.42578125" bestFit="1" customWidth="1"/>
    <col min="2" max="3" width="40.7109375" style="11" customWidth="1"/>
    <col min="4" max="4" width="40.7109375" customWidth="1"/>
    <col min="5" max="5" width="12.7109375" customWidth="1"/>
    <col min="6" max="7" width="10.7109375" customWidth="1"/>
    <col min="8" max="8" width="10.7109375" hidden="1" customWidth="1"/>
    <col min="10" max="11" width="10.7109375" customWidth="1"/>
  </cols>
  <sheetData>
    <row r="1" spans="1:13" ht="35.25" customHeight="1" x14ac:dyDescent="0.25">
      <c r="A1" s="41" t="s">
        <v>59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36"/>
      <c r="M1" s="37"/>
    </row>
    <row r="2" spans="1:13" x14ac:dyDescent="0.25">
      <c r="A2" t="s">
        <v>93</v>
      </c>
    </row>
    <row r="3" spans="1:13" x14ac:dyDescent="0.25">
      <c r="A3" s="15" t="s">
        <v>88</v>
      </c>
    </row>
    <row r="4" spans="1:13" x14ac:dyDescent="0.25">
      <c r="A4" s="43"/>
      <c r="B4" s="43"/>
      <c r="C4" s="43"/>
      <c r="D4" s="43"/>
      <c r="E4" s="43"/>
      <c r="F4" s="43" t="s">
        <v>60</v>
      </c>
      <c r="G4" s="43"/>
      <c r="I4" s="44" t="s">
        <v>95</v>
      </c>
      <c r="J4" s="43" t="s">
        <v>61</v>
      </c>
      <c r="K4" s="43"/>
      <c r="L4" s="44" t="s">
        <v>94</v>
      </c>
      <c r="M4" s="44" t="s">
        <v>95</v>
      </c>
    </row>
    <row r="5" spans="1:13" ht="30" x14ac:dyDescent="0.25">
      <c r="A5" s="1" t="s">
        <v>0</v>
      </c>
      <c r="B5" s="2" t="s">
        <v>1</v>
      </c>
      <c r="C5" s="2" t="s">
        <v>2</v>
      </c>
      <c r="D5" s="1" t="s">
        <v>3</v>
      </c>
      <c r="E5" s="2" t="s">
        <v>4</v>
      </c>
      <c r="F5" s="2" t="s">
        <v>110</v>
      </c>
      <c r="G5" s="2" t="s">
        <v>111</v>
      </c>
      <c r="H5" s="12">
        <v>2021</v>
      </c>
      <c r="I5" s="45"/>
      <c r="J5" s="2" t="s">
        <v>110</v>
      </c>
      <c r="K5" s="2" t="s">
        <v>111</v>
      </c>
      <c r="L5" s="45"/>
      <c r="M5" s="45"/>
    </row>
    <row r="6" spans="1:13" ht="30" customHeight="1" x14ac:dyDescent="0.25">
      <c r="A6" s="4">
        <v>1</v>
      </c>
      <c r="B6" s="1" t="s">
        <v>47</v>
      </c>
      <c r="C6" s="6" t="s">
        <v>48</v>
      </c>
      <c r="D6" s="1" t="s">
        <v>28</v>
      </c>
      <c r="E6" s="7">
        <v>2023</v>
      </c>
      <c r="F6" s="1">
        <v>17</v>
      </c>
      <c r="G6" s="1">
        <v>16</v>
      </c>
      <c r="H6" s="1">
        <v>885.2</v>
      </c>
      <c r="I6" s="31" t="s">
        <v>97</v>
      </c>
      <c r="J6" s="1">
        <v>21</v>
      </c>
      <c r="K6" s="1">
        <v>21.6</v>
      </c>
      <c r="L6" s="28">
        <f>(K6-J6)/J6</f>
        <v>2.857142857142864E-2</v>
      </c>
      <c r="M6" s="31" t="s">
        <v>97</v>
      </c>
    </row>
    <row r="7" spans="1:13" ht="30" x14ac:dyDescent="0.25">
      <c r="A7" s="16">
        <v>2</v>
      </c>
      <c r="B7" s="21" t="s">
        <v>78</v>
      </c>
      <c r="C7" s="6" t="s">
        <v>79</v>
      </c>
      <c r="D7" s="6" t="s">
        <v>80</v>
      </c>
      <c r="E7" s="7">
        <v>2021</v>
      </c>
      <c r="F7" s="1"/>
      <c r="G7" s="1">
        <v>17</v>
      </c>
      <c r="H7" s="7">
        <v>20.8</v>
      </c>
      <c r="I7" s="1"/>
      <c r="J7" s="1"/>
      <c r="K7" s="17">
        <v>14.8</v>
      </c>
      <c r="L7" s="28"/>
      <c r="M7" s="1"/>
    </row>
    <row r="8" spans="1:13" ht="30" x14ac:dyDescent="0.25">
      <c r="A8" s="16">
        <v>3</v>
      </c>
      <c r="B8" s="21" t="s">
        <v>81</v>
      </c>
      <c r="C8" s="6" t="s">
        <v>82</v>
      </c>
      <c r="D8" s="1" t="s">
        <v>25</v>
      </c>
      <c r="E8" s="7">
        <v>2021</v>
      </c>
      <c r="F8" s="1"/>
      <c r="G8" s="1">
        <v>18</v>
      </c>
      <c r="H8" s="1"/>
      <c r="I8" s="1"/>
      <c r="J8" s="1"/>
      <c r="K8" s="1">
        <v>7.1</v>
      </c>
      <c r="L8" s="28"/>
      <c r="M8" s="1"/>
    </row>
    <row r="9" spans="1:13" ht="30" customHeight="1" x14ac:dyDescent="0.25">
      <c r="A9" s="1">
        <v>4</v>
      </c>
      <c r="B9" s="18" t="s">
        <v>103</v>
      </c>
      <c r="C9" s="6" t="s">
        <v>49</v>
      </c>
      <c r="D9" s="1" t="s">
        <v>10</v>
      </c>
      <c r="E9" s="7">
        <v>2023</v>
      </c>
      <c r="F9" s="1">
        <v>72</v>
      </c>
      <c r="G9" s="1">
        <v>69</v>
      </c>
      <c r="H9" s="1"/>
      <c r="I9" s="31" t="s">
        <v>97</v>
      </c>
      <c r="J9" s="1">
        <v>208.8</v>
      </c>
      <c r="K9" s="1">
        <v>204</v>
      </c>
      <c r="L9" s="28">
        <f t="shared" ref="L9:L17" si="0">(K9-J9)/J9</f>
        <v>-2.2988505747126489E-2</v>
      </c>
      <c r="M9" s="31"/>
    </row>
    <row r="10" spans="1:13" ht="30" x14ac:dyDescent="0.25">
      <c r="A10" s="4">
        <v>5</v>
      </c>
      <c r="B10" s="18" t="s">
        <v>104</v>
      </c>
      <c r="C10" s="6" t="s">
        <v>50</v>
      </c>
      <c r="D10" s="1" t="s">
        <v>10</v>
      </c>
      <c r="E10" s="7">
        <v>2023</v>
      </c>
      <c r="F10" s="1">
        <v>93</v>
      </c>
      <c r="G10" s="1">
        <v>89</v>
      </c>
      <c r="H10" s="1">
        <v>12.6</v>
      </c>
      <c r="I10" s="31" t="s">
        <v>97</v>
      </c>
      <c r="J10" s="1">
        <v>24.4</v>
      </c>
      <c r="K10" s="1">
        <v>24.4</v>
      </c>
      <c r="L10" s="28">
        <f t="shared" si="0"/>
        <v>0</v>
      </c>
      <c r="M10" s="38" t="s">
        <v>98</v>
      </c>
    </row>
    <row r="11" spans="1:13" ht="30" x14ac:dyDescent="0.25">
      <c r="A11" s="4">
        <v>6</v>
      </c>
      <c r="B11" s="1" t="s">
        <v>51</v>
      </c>
      <c r="C11" s="6" t="s">
        <v>52</v>
      </c>
      <c r="D11" s="25" t="s">
        <v>83</v>
      </c>
      <c r="E11" s="3">
        <v>45413</v>
      </c>
      <c r="F11" s="4">
        <v>55</v>
      </c>
      <c r="G11" s="1">
        <v>56</v>
      </c>
      <c r="H11" s="1">
        <v>202.2</v>
      </c>
      <c r="I11" s="30" t="s">
        <v>96</v>
      </c>
      <c r="J11" s="4">
        <v>15.5</v>
      </c>
      <c r="K11" s="1">
        <v>15.2</v>
      </c>
      <c r="L11" s="28">
        <f t="shared" si="0"/>
        <v>-1.9354838709677465E-2</v>
      </c>
      <c r="M11" s="30" t="s">
        <v>96</v>
      </c>
    </row>
    <row r="12" spans="1:13" ht="30" x14ac:dyDescent="0.25">
      <c r="A12" s="4">
        <v>7</v>
      </c>
      <c r="B12" s="18" t="s">
        <v>53</v>
      </c>
      <c r="C12" s="6" t="s">
        <v>54</v>
      </c>
      <c r="D12" s="1" t="s">
        <v>10</v>
      </c>
      <c r="E12" s="20" t="s">
        <v>84</v>
      </c>
      <c r="F12" s="1">
        <v>66</v>
      </c>
      <c r="G12" s="1">
        <v>63</v>
      </c>
      <c r="H12" s="1"/>
      <c r="I12" s="31" t="s">
        <v>97</v>
      </c>
      <c r="J12" s="1">
        <v>2.5</v>
      </c>
      <c r="K12" s="1">
        <v>2.7</v>
      </c>
      <c r="L12" s="28">
        <f t="shared" si="0"/>
        <v>8.0000000000000071E-2</v>
      </c>
      <c r="M12" s="31" t="s">
        <v>97</v>
      </c>
    </row>
    <row r="13" spans="1:13" ht="30" x14ac:dyDescent="0.25">
      <c r="A13" s="1">
        <v>8</v>
      </c>
      <c r="B13" s="1" t="s">
        <v>45</v>
      </c>
      <c r="C13" s="6" t="s">
        <v>46</v>
      </c>
      <c r="D13" s="26" t="s">
        <v>76</v>
      </c>
      <c r="E13" s="27" t="s">
        <v>76</v>
      </c>
      <c r="F13" s="1">
        <v>34</v>
      </c>
      <c r="G13" s="1">
        <v>33</v>
      </c>
      <c r="H13" s="1"/>
      <c r="I13" s="31" t="s">
        <v>97</v>
      </c>
      <c r="J13" s="39">
        <v>97.6</v>
      </c>
      <c r="K13" s="1">
        <v>97.8</v>
      </c>
      <c r="L13" s="28">
        <f t="shared" si="0"/>
        <v>2.0491803278688816E-3</v>
      </c>
      <c r="M13" s="31" t="s">
        <v>97</v>
      </c>
    </row>
    <row r="14" spans="1:13" ht="30" x14ac:dyDescent="0.25">
      <c r="A14" s="4">
        <v>9</v>
      </c>
      <c r="B14" s="1" t="s">
        <v>55</v>
      </c>
      <c r="C14" s="6" t="s">
        <v>56</v>
      </c>
      <c r="D14" s="6" t="s">
        <v>11</v>
      </c>
      <c r="E14" s="7">
        <v>2022</v>
      </c>
      <c r="F14" s="1">
        <v>1</v>
      </c>
      <c r="G14" s="1">
        <v>2</v>
      </c>
      <c r="H14" s="1">
        <v>1.9</v>
      </c>
      <c r="I14" s="30" t="s">
        <v>96</v>
      </c>
      <c r="J14" s="1">
        <v>3.4</v>
      </c>
      <c r="K14" s="1">
        <v>3.4</v>
      </c>
      <c r="L14" s="28">
        <f t="shared" si="0"/>
        <v>0</v>
      </c>
      <c r="M14" s="38" t="s">
        <v>98</v>
      </c>
    </row>
    <row r="15" spans="1:13" ht="30" customHeight="1" x14ac:dyDescent="0.25">
      <c r="A15" s="13">
        <v>10</v>
      </c>
      <c r="B15" s="1" t="s">
        <v>57</v>
      </c>
      <c r="C15" s="6" t="s">
        <v>58</v>
      </c>
      <c r="D15" s="1" t="s">
        <v>11</v>
      </c>
      <c r="E15" s="7">
        <v>2022</v>
      </c>
      <c r="F15" s="1">
        <v>64</v>
      </c>
      <c r="G15" s="1">
        <v>66</v>
      </c>
      <c r="H15" s="17">
        <v>3.5049999999999999</v>
      </c>
      <c r="I15" s="30" t="s">
        <v>96</v>
      </c>
      <c r="J15" s="1">
        <v>5</v>
      </c>
      <c r="K15" s="4">
        <v>5.0999999999999996</v>
      </c>
      <c r="L15" s="28">
        <f t="shared" si="0"/>
        <v>1.9999999999999928E-2</v>
      </c>
      <c r="M15" s="31" t="s">
        <v>97</v>
      </c>
    </row>
    <row r="16" spans="1:13" ht="30" customHeight="1" x14ac:dyDescent="0.25">
      <c r="A16" s="4">
        <v>11</v>
      </c>
      <c r="B16" s="1" t="s">
        <v>105</v>
      </c>
      <c r="C16" s="6" t="s">
        <v>85</v>
      </c>
      <c r="D16" s="1" t="s">
        <v>28</v>
      </c>
      <c r="E16" s="7">
        <v>2022</v>
      </c>
      <c r="F16" s="1">
        <v>94</v>
      </c>
      <c r="G16" s="1">
        <v>63</v>
      </c>
      <c r="H16" s="1">
        <v>6.2</v>
      </c>
      <c r="I16" s="31" t="s">
        <v>97</v>
      </c>
      <c r="J16" s="1">
        <v>22.4</v>
      </c>
      <c r="K16" s="17">
        <v>16</v>
      </c>
      <c r="L16" s="28">
        <f t="shared" si="0"/>
        <v>-0.28571428571428564</v>
      </c>
      <c r="M16" s="31"/>
    </row>
    <row r="17" spans="1:13" ht="30" customHeight="1" x14ac:dyDescent="0.25">
      <c r="A17" s="4">
        <v>12</v>
      </c>
      <c r="B17" s="1" t="s">
        <v>106</v>
      </c>
      <c r="C17" s="6" t="s">
        <v>86</v>
      </c>
      <c r="D17" s="1" t="s">
        <v>76</v>
      </c>
      <c r="E17" s="7" t="s">
        <v>76</v>
      </c>
      <c r="F17" s="1">
        <v>78</v>
      </c>
      <c r="G17" s="1">
        <v>88</v>
      </c>
      <c r="H17" s="1">
        <v>35.9</v>
      </c>
      <c r="I17" s="30" t="s">
        <v>96</v>
      </c>
      <c r="J17" s="1">
        <v>33.799999999999997</v>
      </c>
      <c r="K17" s="1">
        <v>40.200000000000003</v>
      </c>
      <c r="L17" s="28">
        <f t="shared" si="0"/>
        <v>0.18934911242603569</v>
      </c>
      <c r="M17" s="30"/>
    </row>
    <row r="19" spans="1:13" x14ac:dyDescent="0.25">
      <c r="B19" s="11" t="s">
        <v>107</v>
      </c>
    </row>
  </sheetData>
  <mergeCells count="7">
    <mergeCell ref="L4:L5"/>
    <mergeCell ref="M4:M5"/>
    <mergeCell ref="A1:K1"/>
    <mergeCell ref="A4:E4"/>
    <mergeCell ref="F4:G4"/>
    <mergeCell ref="J4:K4"/>
    <mergeCell ref="I4:I5"/>
  </mergeCells>
  <pageMargins left="0.7" right="0.7" top="0.75" bottom="0.75" header="0.3" footer="0.3"/>
  <pageSetup paperSize="9" scale="6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BD8EDA10229945862283FB35699FFB" ma:contentTypeVersion="14" ma:contentTypeDescription="Create a new document." ma:contentTypeScope="" ma:versionID="72144d4b9f70601d8424549f3d9084cb">
  <xsd:schema xmlns:xsd="http://www.w3.org/2001/XMLSchema" xmlns:xs="http://www.w3.org/2001/XMLSchema" xmlns:p="http://schemas.microsoft.com/office/2006/metadata/properties" xmlns:ns2="4538c2ba-a1df-486a-8a8b-ba2804e3cf40" xmlns:ns3="05791c1b-ad8c-4465-9ce5-ba0708646f9b" targetNamespace="http://schemas.microsoft.com/office/2006/metadata/properties" ma:root="true" ma:fieldsID="d22750dcac6f65be9ab966a8006496e3" ns2:_="" ns3:_="">
    <xsd:import namespace="4538c2ba-a1df-486a-8a8b-ba2804e3cf40"/>
    <xsd:import namespace="05791c1b-ad8c-4465-9ce5-ba0708646f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38c2ba-a1df-486a-8a8b-ba2804e3cf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c8c34638-ad71-477a-8216-b930bee6a4d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791c1b-ad8c-4465-9ce5-ba0708646f9b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84b2eeb9-5985-4043-a273-309ee7af2cfe}" ma:internalName="TaxCatchAll" ma:showField="CatchAllData" ma:web="05791c1b-ad8c-4465-9ce5-ba0708646f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5791c1b-ad8c-4465-9ce5-ba0708646f9b" xsi:nil="true"/>
    <lcf76f155ced4ddcb4097134ff3c332f xmlns="4538c2ba-a1df-486a-8a8b-ba2804e3cf4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AA7FAA8-8A5E-41EB-9E3D-69228CCA9C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669A7B-F35D-4BFA-8795-C08FE95172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38c2ba-a1df-486a-8a8b-ba2804e3cf40"/>
    <ds:schemaRef ds:uri="05791c1b-ad8c-4465-9ce5-ba0708646f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F9BDE1-FAF4-402D-8B72-C6F1F562C021}">
  <ds:schemaRefs>
    <ds:schemaRef ds:uri="http://schemas.microsoft.com/office/2006/metadata/properties"/>
    <ds:schemaRef ds:uri="http://schemas.microsoft.com/office/infopath/2007/PartnerControls"/>
    <ds:schemaRef ds:uri="05791c1b-ad8c-4465-9ce5-ba0708646f9b"/>
    <ds:schemaRef ds:uri="4538c2ba-a1df-486a-8a8b-ba2804e3cf4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Indicatore bambini 0-10anni</vt:lpstr>
      <vt:lpstr>Indicatore giovani 18-35 anni</vt:lpstr>
      <vt:lpstr>Indicatore anziani over 65 anni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Cuffiani Roberta</dc:creator>
  <cp:lastModifiedBy>Masotti Sabina</cp:lastModifiedBy>
  <dcterms:created xsi:type="dcterms:W3CDTF">2023-06-05T07:10:29Z</dcterms:created>
  <dcterms:modified xsi:type="dcterms:W3CDTF">2024-05-30T10:27:52Z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0x01010064BD8EDA10229945862283FB35699FFB</vt:lpwstr>
  </property>
  <property fmtid="{D5CDD505-2E9C-101B-9397-08002B2CF9AE}" pid="3" name="MediaServiceImageTags">
    <vt:lpwstr/>
  </property>
</Properties>
</file>